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li Thakafi\Downloads\"/>
    </mc:Choice>
  </mc:AlternateContent>
  <xr:revisionPtr revIDLastSave="0" documentId="8_{F6749E52-2715-4F49-8962-7B4595235F78}" xr6:coauthVersionLast="47" xr6:coauthVersionMax="47" xr10:uidLastSave="{00000000-0000-0000-0000-000000000000}"/>
  <bookViews>
    <workbookView xWindow="-110" yWindow="-110" windowWidth="19420" windowHeight="10300" xr2:uid="{00000000-000D-0000-FFFF-FFFF00000000}"/>
  </bookViews>
  <sheets>
    <sheet name="Instructions" sheetId="1" r:id="rId1"/>
    <sheet name="Overall summary" sheetId="4" r:id="rId2"/>
    <sheet name="Cost by Organization" sheetId="6" r:id="rId3"/>
    <sheet name="a. Manpower Cost" sheetId="7" r:id="rId4"/>
    <sheet name="b. Sub-contracting Cost" sheetId="8" r:id="rId5"/>
    <sheet name="c. Equipment Cost" sheetId="9" r:id="rId6"/>
    <sheet name="d. Travel Cost" sheetId="10" r:id="rId7"/>
    <sheet name="e. Other Operating Costs" sheetId="11" r:id="rId8"/>
  </sheets>
  <externalReferences>
    <externalReference r:id="rId9"/>
  </externalReferences>
  <definedNames>
    <definedName name="billion" localSheetId="3">#REF!</definedName>
    <definedName name="billion" localSheetId="4">#REF!</definedName>
    <definedName name="billion" localSheetId="5">#REF!</definedName>
    <definedName name="billion" localSheetId="2">#REF!</definedName>
    <definedName name="billion" localSheetId="6">#REF!</definedName>
    <definedName name="billion" localSheetId="7">#REF!</definedName>
    <definedName name="billion" localSheetId="1">#REF!</definedName>
    <definedName name="billion">#REF!</definedName>
    <definedName name="days.per.month" localSheetId="3">#REF!</definedName>
    <definedName name="days.per.month" localSheetId="4">#REF!</definedName>
    <definedName name="days.per.month" localSheetId="5">#REF!</definedName>
    <definedName name="days.per.month" localSheetId="2">#REF!</definedName>
    <definedName name="days.per.month" localSheetId="6">#REF!</definedName>
    <definedName name="days.per.month" localSheetId="7">#REF!</definedName>
    <definedName name="days.per.month" localSheetId="1">#REF!</definedName>
    <definedName name="days.per.month">#REF!</definedName>
    <definedName name="days.per.year" localSheetId="3">#REF!</definedName>
    <definedName name="days.per.year" localSheetId="4">#REF!</definedName>
    <definedName name="days.per.year" localSheetId="5">#REF!</definedName>
    <definedName name="days.per.year" localSheetId="2">#REF!</definedName>
    <definedName name="days.per.year" localSheetId="6">#REF!</definedName>
    <definedName name="days.per.year" localSheetId="7">#REF!</definedName>
    <definedName name="days.per.year" localSheetId="1">#REF!</definedName>
    <definedName name="days.per.year">#REF!</definedName>
    <definedName name="halala">[1]Lists!$B$19</definedName>
    <definedName name="hours.per.day" localSheetId="3">#REF!</definedName>
    <definedName name="hours.per.day" localSheetId="4">#REF!</definedName>
    <definedName name="hours.per.day" localSheetId="5">#REF!</definedName>
    <definedName name="hours.per.day" localSheetId="2">#REF!</definedName>
    <definedName name="hours.per.day" localSheetId="6">#REF!</definedName>
    <definedName name="hours.per.day" localSheetId="7">#REF!</definedName>
    <definedName name="hours.per.day" localSheetId="1">#REF!</definedName>
    <definedName name="hours.per.day">#REF!</definedName>
    <definedName name="hours.per.year" localSheetId="3">#REF!</definedName>
    <definedName name="hours.per.year" localSheetId="4">#REF!</definedName>
    <definedName name="hours.per.year" localSheetId="5">#REF!</definedName>
    <definedName name="hours.per.year" localSheetId="2">#REF!</definedName>
    <definedName name="hours.per.year" localSheetId="6">#REF!</definedName>
    <definedName name="hours.per.year" localSheetId="7">#REF!</definedName>
    <definedName name="hours.per.year" localSheetId="1">#REF!</definedName>
    <definedName name="hours.per.year">#REF!</definedName>
    <definedName name="million" localSheetId="3">#REF!</definedName>
    <definedName name="million" localSheetId="4">#REF!</definedName>
    <definedName name="million" localSheetId="5">#REF!</definedName>
    <definedName name="million" localSheetId="2">#REF!</definedName>
    <definedName name="million" localSheetId="6">#REF!</definedName>
    <definedName name="million" localSheetId="7">#REF!</definedName>
    <definedName name="million" localSheetId="1">#REF!</definedName>
    <definedName name="million">#REF!</definedName>
    <definedName name="minutes.per.hour" localSheetId="3">#REF!</definedName>
    <definedName name="minutes.per.hour" localSheetId="4">#REF!</definedName>
    <definedName name="minutes.per.hour" localSheetId="5">#REF!</definedName>
    <definedName name="minutes.per.hour" localSheetId="2">#REF!</definedName>
    <definedName name="minutes.per.hour" localSheetId="6">#REF!</definedName>
    <definedName name="minutes.per.hour" localSheetId="7">#REF!</definedName>
    <definedName name="minutes.per.hour" localSheetId="1">#REF!</definedName>
    <definedName name="minutes.per.hour">#REF!</definedName>
    <definedName name="months.per.year" localSheetId="3">#REF!</definedName>
    <definedName name="months.per.year" localSheetId="4">#REF!</definedName>
    <definedName name="months.per.year" localSheetId="5">#REF!</definedName>
    <definedName name="months.per.year" localSheetId="2">#REF!</definedName>
    <definedName name="months.per.year" localSheetId="6">#REF!</definedName>
    <definedName name="months.per.year" localSheetId="7">#REF!</definedName>
    <definedName name="months.per.year" localSheetId="1">#REF!</definedName>
    <definedName name="months.per.year">#REF!</definedName>
    <definedName name="_xlnm.Print_Area" localSheetId="1">'Overall summary'!$A$1:$J$23</definedName>
    <definedName name="seconds.per.hour" localSheetId="3">#REF!</definedName>
    <definedName name="seconds.per.hour" localSheetId="4">#REF!</definedName>
    <definedName name="seconds.per.hour" localSheetId="5">#REF!</definedName>
    <definedName name="seconds.per.hour" localSheetId="2">#REF!</definedName>
    <definedName name="seconds.per.hour" localSheetId="6">#REF!</definedName>
    <definedName name="seconds.per.hour" localSheetId="7">#REF!</definedName>
    <definedName name="seconds.per.hour" localSheetId="1">#REF!</definedName>
    <definedName name="seconds.per.hour">#REF!</definedName>
    <definedName name="seconds.per.minute" localSheetId="3">#REF!</definedName>
    <definedName name="seconds.per.minute" localSheetId="4">#REF!</definedName>
    <definedName name="seconds.per.minute" localSheetId="5">#REF!</definedName>
    <definedName name="seconds.per.minute" localSheetId="2">#REF!</definedName>
    <definedName name="seconds.per.minute" localSheetId="6">#REF!</definedName>
    <definedName name="seconds.per.minute" localSheetId="7">#REF!</definedName>
    <definedName name="seconds.per.minute" localSheetId="1">#REF!</definedName>
    <definedName name="seconds.per.minute">#REF!</definedName>
    <definedName name="thousand" localSheetId="3">#REF!</definedName>
    <definedName name="thousand" localSheetId="4">#REF!</definedName>
    <definedName name="thousand" localSheetId="5">#REF!</definedName>
    <definedName name="thousand" localSheetId="2">#REF!</definedName>
    <definedName name="thousand" localSheetId="6">#REF!</definedName>
    <definedName name="thousand" localSheetId="7">#REF!</definedName>
    <definedName name="thousand" localSheetId="1">#REF!</definedName>
    <definedName name="thousand">#REF!</definedName>
    <definedName name="year.list" localSheetId="3">#REF!</definedName>
    <definedName name="year.list" localSheetId="4">#REF!</definedName>
    <definedName name="year.list" localSheetId="5">#REF!</definedName>
    <definedName name="year.list" localSheetId="2">#REF!</definedName>
    <definedName name="year.list" localSheetId="6">#REF!</definedName>
    <definedName name="year.list" localSheetId="7">#REF!</definedName>
    <definedName name="year.list" localSheetId="1">#REF!</definedName>
    <definedName name="year.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3" i="7" l="1"/>
  <c r="AA14" i="7"/>
  <c r="AA15" i="7"/>
  <c r="AA16" i="7"/>
  <c r="AA17" i="7"/>
  <c r="AA18" i="7"/>
  <c r="AA19" i="7"/>
  <c r="W13" i="7"/>
  <c r="W14" i="7"/>
  <c r="W15" i="7"/>
  <c r="W16" i="7"/>
  <c r="W17" i="7"/>
  <c r="W18" i="7"/>
  <c r="W19" i="7"/>
  <c r="S13" i="7"/>
  <c r="S14" i="7"/>
  <c r="S15" i="7"/>
  <c r="S16" i="7"/>
  <c r="S17" i="7"/>
  <c r="S18" i="7"/>
  <c r="S19" i="7"/>
  <c r="O13" i="7"/>
  <c r="O14" i="7"/>
  <c r="O15" i="7"/>
  <c r="O16" i="7"/>
  <c r="O17" i="7"/>
  <c r="O18" i="7"/>
  <c r="O19" i="7"/>
  <c r="K13" i="7"/>
  <c r="K14" i="7"/>
  <c r="K15" i="7"/>
  <c r="K16" i="7"/>
  <c r="K17" i="7"/>
  <c r="K18" i="7"/>
  <c r="K19" i="7"/>
  <c r="D13" i="7"/>
  <c r="D14" i="7"/>
  <c r="D15" i="7"/>
  <c r="D16" i="7"/>
  <c r="X16" i="7" s="1"/>
  <c r="D17" i="7"/>
  <c r="D18" i="7"/>
  <c r="D19" i="7"/>
  <c r="AA12" i="7"/>
  <c r="W12" i="7"/>
  <c r="S12" i="7"/>
  <c r="O12" i="7"/>
  <c r="K12" i="7"/>
  <c r="I52" i="6"/>
  <c r="I53" i="6"/>
  <c r="I54" i="6"/>
  <c r="I55" i="6"/>
  <c r="I56" i="6"/>
  <c r="I57" i="6"/>
  <c r="I23" i="6"/>
  <c r="I24" i="6"/>
  <c r="I25" i="6"/>
  <c r="I26" i="6"/>
  <c r="I27" i="6"/>
  <c r="I22" i="6"/>
  <c r="G12" i="6"/>
  <c r="G13" i="6"/>
  <c r="G14" i="6"/>
  <c r="G15" i="6"/>
  <c r="G11" i="6"/>
  <c r="P18" i="7" l="1"/>
  <c r="P15" i="7"/>
  <c r="L15" i="7"/>
  <c r="P19" i="7"/>
  <c r="AB15" i="7"/>
  <c r="P14" i="7"/>
  <c r="AB19" i="7"/>
  <c r="L19" i="7"/>
  <c r="X17" i="7"/>
  <c r="T16" i="7"/>
  <c r="T13" i="7"/>
  <c r="T17" i="7"/>
  <c r="AB17" i="7"/>
  <c r="P16" i="7"/>
  <c r="AB16" i="7"/>
  <c r="AB14" i="7"/>
  <c r="AB13" i="7"/>
  <c r="P13" i="7"/>
  <c r="T14" i="7"/>
  <c r="AB18" i="7"/>
  <c r="P17" i="7"/>
  <c r="T19" i="7"/>
  <c r="X15" i="7"/>
  <c r="L16" i="7"/>
  <c r="T18" i="7"/>
  <c r="X14" i="7"/>
  <c r="T15" i="7"/>
  <c r="L14" i="7"/>
  <c r="X19" i="7"/>
  <c r="X13" i="7"/>
  <c r="L18" i="7"/>
  <c r="L17" i="7"/>
  <c r="L13" i="7"/>
  <c r="X18" i="7"/>
  <c r="F24" i="4"/>
  <c r="G24" i="4"/>
  <c r="D23" i="4"/>
  <c r="D24" i="4" s="1"/>
  <c r="E23" i="4"/>
  <c r="E24" i="4" s="1"/>
  <c r="F23" i="4"/>
  <c r="G23" i="4"/>
  <c r="C23" i="4"/>
  <c r="C24" i="4" s="1"/>
  <c r="H18" i="4"/>
  <c r="H19" i="4"/>
  <c r="H20" i="4"/>
  <c r="H21" i="4"/>
  <c r="H22" i="4"/>
  <c r="H17" i="4"/>
  <c r="D23" i="9"/>
  <c r="D26" i="11"/>
  <c r="E26" i="11"/>
  <c r="F26" i="11"/>
  <c r="G26" i="11"/>
  <c r="C26" i="11"/>
  <c r="D23" i="11"/>
  <c r="E23" i="11"/>
  <c r="F23" i="11"/>
  <c r="G23" i="11"/>
  <c r="C23" i="11"/>
  <c r="E11" i="11"/>
  <c r="G11" i="11" s="1"/>
  <c r="D25" i="10"/>
  <c r="E25" i="10"/>
  <c r="F25" i="10"/>
  <c r="G25" i="10"/>
  <c r="C25" i="10"/>
  <c r="C22" i="10"/>
  <c r="G12" i="10"/>
  <c r="M12" i="10" s="1"/>
  <c r="D26" i="9"/>
  <c r="E26" i="9"/>
  <c r="F26" i="9"/>
  <c r="G26" i="9"/>
  <c r="C26" i="9"/>
  <c r="E23" i="9"/>
  <c r="F23" i="9"/>
  <c r="G23" i="9"/>
  <c r="C23" i="9"/>
  <c r="E13" i="9"/>
  <c r="I13" i="9" s="1"/>
  <c r="P21" i="8"/>
  <c r="G11" i="8"/>
  <c r="Q11" i="8" s="1"/>
  <c r="P23" i="8" s="1"/>
  <c r="Y23" i="7"/>
  <c r="U23" i="7"/>
  <c r="Q23" i="7"/>
  <c r="M23" i="7"/>
  <c r="D12" i="7"/>
  <c r="L12" i="7" s="1"/>
  <c r="I25" i="7" s="1"/>
  <c r="G72" i="6"/>
  <c r="G73" i="6" s="1"/>
  <c r="F72" i="6"/>
  <c r="F73" i="6" s="1"/>
  <c r="E72" i="6"/>
  <c r="E73" i="6" s="1"/>
  <c r="D72" i="6"/>
  <c r="D73" i="6" s="1"/>
  <c r="C72" i="6"/>
  <c r="C73" i="6" s="1"/>
  <c r="H71" i="6"/>
  <c r="H70" i="6"/>
  <c r="H69" i="6"/>
  <c r="H68" i="6"/>
  <c r="H67" i="6"/>
  <c r="G64" i="6"/>
  <c r="G49" i="6"/>
  <c r="D59" i="6" s="1"/>
  <c r="G57" i="6"/>
  <c r="G58" i="6" s="1"/>
  <c r="F57" i="6"/>
  <c r="F58" i="6" s="1"/>
  <c r="E57" i="6"/>
  <c r="E58" i="6" s="1"/>
  <c r="D57" i="6"/>
  <c r="D58" i="6" s="1"/>
  <c r="C57" i="6"/>
  <c r="C58" i="6" s="1"/>
  <c r="H56" i="6"/>
  <c r="H55" i="6"/>
  <c r="H54" i="6"/>
  <c r="H53" i="6"/>
  <c r="H52" i="6"/>
  <c r="G34" i="6"/>
  <c r="G42" i="6"/>
  <c r="G43" i="6" s="1"/>
  <c r="F42" i="6"/>
  <c r="F43" i="6" s="1"/>
  <c r="E42" i="6"/>
  <c r="E43" i="6" s="1"/>
  <c r="D42" i="6"/>
  <c r="D43" i="6" s="1"/>
  <c r="C42" i="6"/>
  <c r="C43" i="6" s="1"/>
  <c r="H41" i="6"/>
  <c r="H40" i="6"/>
  <c r="H39" i="6"/>
  <c r="H38" i="6"/>
  <c r="H37" i="6"/>
  <c r="G19" i="6"/>
  <c r="H23" i="6"/>
  <c r="H24" i="6"/>
  <c r="H25" i="6"/>
  <c r="H26" i="6"/>
  <c r="H22" i="6"/>
  <c r="F12" i="6"/>
  <c r="F13" i="6"/>
  <c r="F14" i="6"/>
  <c r="F15" i="6"/>
  <c r="F11" i="6"/>
  <c r="D22" i="10"/>
  <c r="E22" i="10"/>
  <c r="F22" i="10"/>
  <c r="G22" i="10"/>
  <c r="J21" i="8"/>
  <c r="L21" i="8"/>
  <c r="N21" i="8"/>
  <c r="H21" i="8"/>
  <c r="D27" i="6"/>
  <c r="D28" i="6" s="1"/>
  <c r="E27" i="6"/>
  <c r="E28" i="6" s="1"/>
  <c r="F27" i="6"/>
  <c r="F28" i="6" s="1"/>
  <c r="G27" i="6"/>
  <c r="G28" i="6" s="1"/>
  <c r="C27" i="6"/>
  <c r="C28" i="6" s="1"/>
  <c r="G74" i="6" l="1"/>
  <c r="C74" i="6"/>
  <c r="D74" i="6"/>
  <c r="E74" i="6"/>
  <c r="F74" i="6"/>
  <c r="H24" i="4"/>
  <c r="H23" i="4"/>
  <c r="I23" i="7"/>
  <c r="AB12" i="7"/>
  <c r="Y25" i="7" s="1"/>
  <c r="I11" i="8"/>
  <c r="H23" i="8" s="1"/>
  <c r="K11" i="8"/>
  <c r="J23" i="8" s="1"/>
  <c r="M11" i="8"/>
  <c r="L23" i="8" s="1"/>
  <c r="O11" i="8"/>
  <c r="N23" i="8" s="1"/>
  <c r="X12" i="7"/>
  <c r="U25" i="7" s="1"/>
  <c r="T12" i="7"/>
  <c r="Q25" i="7" s="1"/>
  <c r="P12" i="7"/>
  <c r="M25" i="7" s="1"/>
  <c r="H72" i="6"/>
  <c r="C59" i="6"/>
  <c r="G59" i="6"/>
  <c r="F59" i="6"/>
  <c r="E59" i="6"/>
  <c r="C29" i="6"/>
  <c r="D44" i="6"/>
  <c r="H57" i="6"/>
  <c r="H58" i="6" s="1"/>
  <c r="H59" i="6" s="1"/>
  <c r="G44" i="6"/>
  <c r="C44" i="6"/>
  <c r="F44" i="6"/>
  <c r="E44" i="6"/>
  <c r="H42" i="6"/>
  <c r="H27" i="6"/>
  <c r="H28" i="6" s="1"/>
  <c r="H29" i="6" s="1"/>
  <c r="D29" i="6"/>
  <c r="E29" i="6"/>
  <c r="G29" i="6"/>
  <c r="F29" i="6"/>
  <c r="H73" i="6" l="1"/>
  <c r="H43" i="6"/>
  <c r="I42" i="6" s="1"/>
  <c r="I18" i="4"/>
  <c r="I19" i="4"/>
  <c r="I20" i="4"/>
  <c r="I22" i="4"/>
  <c r="I21" i="4"/>
  <c r="I17" i="4"/>
  <c r="H74" i="6" l="1"/>
  <c r="I69" i="6"/>
  <c r="I71" i="6"/>
  <c r="I70" i="6"/>
  <c r="I67" i="6"/>
  <c r="I68" i="6"/>
  <c r="I72" i="6"/>
  <c r="H44" i="6"/>
  <c r="I39" i="6"/>
  <c r="I40" i="6"/>
  <c r="I41" i="6"/>
  <c r="I37" i="6"/>
  <c r="I38" i="6"/>
</calcChain>
</file>

<file path=xl/sharedStrings.xml><?xml version="1.0" encoding="utf-8"?>
<sst xmlns="http://schemas.openxmlformats.org/spreadsheetml/2006/main" count="367" uniqueCount="164">
  <si>
    <t>Year 1</t>
  </si>
  <si>
    <t>Year 2</t>
  </si>
  <si>
    <t>Year 3</t>
  </si>
  <si>
    <t>Year 4</t>
  </si>
  <si>
    <t>Year 5</t>
  </si>
  <si>
    <t>Instructions</t>
  </si>
  <si>
    <t>Justify each budget item requested</t>
  </si>
  <si>
    <t>Mention all costs in SAR</t>
  </si>
  <si>
    <t>The detailed breakdown of proposed costs is to be filled in subsequent tabs</t>
  </si>
  <si>
    <t>Budget sheet enables the applicant to submit a summary and detailed breakdown of proposed cost of the project. It must be uploaded as an additional document at the time of proposal submission. The proposal will be disqualified if the budget sheet is not submitted</t>
  </si>
  <si>
    <t>The information in this budget sheet must correspond to information in main proposal. The total budget in the sheet must match the amount on the proposal form. List of consortium partners, number of years, etc should also match</t>
  </si>
  <si>
    <t>Please save the file in .xls or .xlsx format and upload to the submission portal</t>
  </si>
  <si>
    <t>The budget sheet consists of 3 sections- Overall project cost, Cost by Organizations and Detailed breakdown by cost categories. All these sections need to be duly filled</t>
  </si>
  <si>
    <t>Proposal number</t>
  </si>
  <si>
    <t>Proposal Title</t>
  </si>
  <si>
    <t>Grant Program</t>
  </si>
  <si>
    <t>Total Proposed Project Cost (SAR)</t>
  </si>
  <si>
    <t>General Information</t>
  </si>
  <si>
    <t>Summary of Budget Category Costs Proposed</t>
  </si>
  <si>
    <t>Category</t>
  </si>
  <si>
    <t>Justification</t>
  </si>
  <si>
    <t>Total project cost</t>
  </si>
  <si>
    <t>a. Manpower cost</t>
  </si>
  <si>
    <t>b. Subcontracting cost</t>
  </si>
  <si>
    <t>c. Equipment cost</t>
  </si>
  <si>
    <t>d. Travel cost</t>
  </si>
  <si>
    <t>e. Other operating cost</t>
  </si>
  <si>
    <t>f. Indirect cost</t>
  </si>
  <si>
    <t>Overall Summary</t>
  </si>
  <si>
    <t>Cost by Organization</t>
  </si>
  <si>
    <t>Summary of Budget Category Costs Proposed- Lead organization</t>
  </si>
  <si>
    <t>Summary of Budget Category Costs Proposed- Consortium partner (if applicable)</t>
  </si>
  <si>
    <t>Lead Organization</t>
  </si>
  <si>
    <t>Consortium Partner 1 (if applicable)</t>
  </si>
  <si>
    <t>Consortium Partner 2 (if applicable)</t>
  </si>
  <si>
    <t>Consortium Partner 3 (if applicable)</t>
  </si>
  <si>
    <t>Consortium Partner 4 (if applicable)</t>
  </si>
  <si>
    <t>Manpower Cost</t>
  </si>
  <si>
    <t>In this sheet fill the title, position and budget for each personnel working on the project</t>
  </si>
  <si>
    <t>Kindly exclude any subcontractors in this sheet as there is a dedicated sheet- b. Subcontracting cost for the same</t>
  </si>
  <si>
    <t>For any additional comments please use the box at the bottom of the table</t>
  </si>
  <si>
    <t>Title</t>
  </si>
  <si>
    <t>Position</t>
  </si>
  <si>
    <t>Additional comments</t>
  </si>
  <si>
    <t>Organization</t>
  </si>
  <si>
    <t>Sub-contracting Cost</t>
  </si>
  <si>
    <t>The support to justify sub-contracting costs should provide the purpose of the product or services and a basis of the estimated costs</t>
  </si>
  <si>
    <t>Purpose of sub-contracting</t>
  </si>
  <si>
    <t>e.g., XYZ solutions</t>
  </si>
  <si>
    <t>e.g., consultant</t>
  </si>
  <si>
    <t>e.g., provide expertise in feasibility studies</t>
  </si>
  <si>
    <t>e.g., 1000 SAR</t>
  </si>
  <si>
    <t xml:space="preserve">e.g., Tom </t>
  </si>
  <si>
    <t>e.g., Senior Scientist</t>
  </si>
  <si>
    <t>e.g., ABC institute</t>
  </si>
  <si>
    <t>Equipment Cost</t>
  </si>
  <si>
    <t>List all proposed equipment below, providing a basis of costs such as vendor quotes, catalog prices, prior invoices, etc</t>
  </si>
  <si>
    <t>Briefly justify the need of the equipment and its contribution to proposed research</t>
  </si>
  <si>
    <t>If it is a new equipment which will retain useful life after completion of the project, provide basis for the estimation of cost</t>
  </si>
  <si>
    <t>Equipment Item</t>
  </si>
  <si>
    <t>Quantity</t>
  </si>
  <si>
    <t>Unit Cost</t>
  </si>
  <si>
    <t>Total Cost</t>
  </si>
  <si>
    <t>Basis of Cost</t>
  </si>
  <si>
    <t>Justification Needed</t>
  </si>
  <si>
    <t>e.g., 3</t>
  </si>
  <si>
    <t>e.g., 2000 SAR</t>
  </si>
  <si>
    <t>e.g., 6000 SAR</t>
  </si>
  <si>
    <t>Year of Purchase</t>
  </si>
  <si>
    <t>e.g., Year 1</t>
  </si>
  <si>
    <t>Travel Cost</t>
  </si>
  <si>
    <t>Provide travel detail as requested below, identifying total domestic and international travel</t>
  </si>
  <si>
    <t>Purpose of travel are items such as training, conference, project meeting, etc</t>
  </si>
  <si>
    <t>Provide basis for estimated cost such as past trips, quotations, etc</t>
  </si>
  <si>
    <t>All listed travel must be necessary for successful execution of the project and achieving proposed milestones</t>
  </si>
  <si>
    <t>Purpose of travel</t>
  </si>
  <si>
    <t>No of travellers</t>
  </si>
  <si>
    <t>Depart from</t>
  </si>
  <si>
    <t>Destination</t>
  </si>
  <si>
    <t>No of days</t>
  </si>
  <si>
    <t>Cost per traveller</t>
  </si>
  <si>
    <t>Year of travel</t>
  </si>
  <si>
    <t>Basis for estimated cost</t>
  </si>
  <si>
    <t>e.g., international conference for micro sciences</t>
  </si>
  <si>
    <t>e.g., Riyadh</t>
  </si>
  <si>
    <t>e.g., 4 days</t>
  </si>
  <si>
    <t>e.g., UK</t>
  </si>
  <si>
    <t>e.g., quotations for flight and accomodation</t>
  </si>
  <si>
    <t xml:space="preserve">Applicants must provide and justify proposed costs related to Other Operating Costs for each year of the entire budget period.  </t>
  </si>
  <si>
    <t>Other Operating Costs are direct cost items required for the project which do not fit clearly into other categories such as materials and supplies, consumables, publication fees, courier fees, dissemination activities cost, etc</t>
  </si>
  <si>
    <t xml:space="preserve">Applicants must provide a basis of cost (e.g., vendor quotes, prior purchases of similar or like items, published price list, etc.).          </t>
  </si>
  <si>
    <t>General Description</t>
  </si>
  <si>
    <t>Justification of Need</t>
  </si>
  <si>
    <t>Year of purchase</t>
  </si>
  <si>
    <t>e.g., Publication fee</t>
  </si>
  <si>
    <t>e.g., 1200 SAR</t>
  </si>
  <si>
    <t>e.g., year 1</t>
  </si>
  <si>
    <t>e.g.,as a part of proposed deliverables- the project is estimated to be published to reach broader audience</t>
  </si>
  <si>
    <t>e.g., quotation</t>
  </si>
  <si>
    <t>Name of sub-contractor</t>
  </si>
  <si>
    <t>Role of sub-contractor</t>
  </si>
  <si>
    <t>Please mention to which participating organization will the cost item be billed to- either leading organization or any consortium partner name</t>
  </si>
  <si>
    <t>e.g., Leading organization- ABC institute</t>
  </si>
  <si>
    <t>Organization to which cost is billed</t>
  </si>
  <si>
    <t>Other Operating Costs</t>
  </si>
  <si>
    <t>All costs must be allowable, allocable, and reasonable</t>
  </si>
  <si>
    <t>The number of consortium partners is not limited. Please replicate the table below incase the consortium consists of more than 5 members. For a single applicant, only the lead organization table needs to be filled</t>
  </si>
  <si>
    <t>Indirect cost is calculated as 25% of total direct costs (a+b+c+d+e)</t>
  </si>
  <si>
    <t>Qualifications</t>
  </si>
  <si>
    <t>e.g., PhD</t>
  </si>
  <si>
    <t>Please add new lines, if required</t>
  </si>
  <si>
    <t>Total Manpower Cost</t>
  </si>
  <si>
    <t>Manpower cost includes but is not limited to allowance of scientists, researchers, administration staff and other FTEs. It also includes training and upskilling cost of researchers</t>
  </si>
  <si>
    <t>Total Subcontracting Cost</t>
  </si>
  <si>
    <t>Includes but not limited to all costs related to sub-recipients, vendors, contractors and consultants that supply commercial supplies or services to support the project</t>
  </si>
  <si>
    <t>Please include how each requested equipment will tie to the project objectives/milestones/KPIs in the justifications. Explain why existing infrastructure/equipment is unsuitable or unavailable for use</t>
  </si>
  <si>
    <t>Total Equipment Cost</t>
  </si>
  <si>
    <t>Includes but not limited to cost of equipment, infrastructure and other assets required for the successful execution of the project</t>
  </si>
  <si>
    <t>Total Travel Cost</t>
  </si>
  <si>
    <t>Total Other Operating Cost</t>
  </si>
  <si>
    <t>RDIA Contribution</t>
  </si>
  <si>
    <t>Total Cost by Categories</t>
  </si>
  <si>
    <t>Name of Organization</t>
  </si>
  <si>
    <t>Role</t>
  </si>
  <si>
    <t>Type of Beneficiary</t>
  </si>
  <si>
    <t>Funding rate</t>
  </si>
  <si>
    <t>Funding rate ranges from 50-100% depending on type of beneficiary</t>
  </si>
  <si>
    <t>Academia</t>
  </si>
  <si>
    <t>SMEs or Startups</t>
  </si>
  <si>
    <t>Corporates</t>
  </si>
  <si>
    <t>Please select the type of beneficiary in column D which acts as an input for funding rate</t>
  </si>
  <si>
    <t>Type of Beneficary</t>
  </si>
  <si>
    <t>Funding Rate</t>
  </si>
  <si>
    <t>Total Cost per trip</t>
  </si>
  <si>
    <t>Requested Contribution from RDIA (SAR)</t>
  </si>
  <si>
    <t>% of Total Costs</t>
  </si>
  <si>
    <t>Total RDIA contribution</t>
  </si>
  <si>
    <t>RDIA contribution</t>
  </si>
  <si>
    <t>% of Total Cost</t>
  </si>
  <si>
    <t>Time (days)</t>
  </si>
  <si>
    <t>Pay rate (SAR/ day)</t>
  </si>
  <si>
    <t>e.g., 250</t>
  </si>
  <si>
    <t>e.g.,800</t>
  </si>
  <si>
    <t>Total RDIA Contribution to Manpower Cost</t>
  </si>
  <si>
    <t>Total RDIA Contribution to Subcontracting Cost</t>
  </si>
  <si>
    <t>Total RDIA Contribution to Equipment Cost</t>
  </si>
  <si>
    <t>Total RDIA Contribution to Travel Cost</t>
  </si>
  <si>
    <t>Total cost</t>
  </si>
  <si>
    <t>RDIA Contribution per trip</t>
  </si>
  <si>
    <t>Total RDIA Contribution to Other Operating Cost</t>
  </si>
  <si>
    <t>The budget sheet should include all costs associated with the project, whether covered by RDIA or project team, irrespective of support rates</t>
  </si>
  <si>
    <t>If it is an existing equipment, and the value of its contribution to the project budget is mentioned as cost share, provide logical support for estimated value</t>
  </si>
  <si>
    <t>All costs must be inclusive of VAT and other taxes</t>
  </si>
  <si>
    <t>Applicant must not change the structure of the budget sheet. However, wherever needed please insert additional rows</t>
  </si>
  <si>
    <t>All the formulae required for calculation are provided in the first row of the table. Kindly copy-paste/ drag it down for the entire table</t>
  </si>
  <si>
    <t>Please insert additional lines, if required</t>
  </si>
  <si>
    <t>Type of cost</t>
  </si>
  <si>
    <t>e.g., Allowance</t>
  </si>
  <si>
    <t>State the amounts of time (in days) to be expensed, pay rate, total direct personnel compensation/ personnel-related cost</t>
  </si>
  <si>
    <t>e.g., Thermal shock chamber</t>
  </si>
  <si>
    <t>e.g., 80 000 SAR</t>
  </si>
  <si>
    <t>e.g., 2</t>
  </si>
  <si>
    <t>e.g., 160 000 SAR</t>
  </si>
  <si>
    <t>e.g., vendor quote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</si>
</sst>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SAR]\ #,##0.00"/>
  </numFmts>
  <fonts count="17" x14ac:knownFonts="1">
    <font>
      <sz val="11"/>
      <color theme="1"/>
      <name val="Calibri"/>
      <family val="2"/>
      <scheme val="minor"/>
    </font>
    <font>
      <sz val="11"/>
      <name val="Calibri"/>
      <family val="2"/>
      <scheme val="minor"/>
    </font>
    <font>
      <b/>
      <sz val="11"/>
      <name val="Calibri"/>
      <family val="2"/>
      <scheme val="minor"/>
    </font>
    <font>
      <b/>
      <sz val="14"/>
      <color theme="0"/>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2"/>
      <name val="Calibri"/>
      <family val="2"/>
      <scheme val="minor"/>
    </font>
    <font>
      <b/>
      <sz val="12"/>
      <name val="Calibri"/>
      <family val="2"/>
      <scheme val="minor"/>
    </font>
    <font>
      <b/>
      <sz val="14"/>
      <name val="Calibri"/>
      <family val="2"/>
      <scheme val="minor"/>
    </font>
    <font>
      <sz val="12"/>
      <color theme="0"/>
      <name val="Calibri"/>
      <family val="2"/>
      <scheme val="minor"/>
    </font>
    <font>
      <b/>
      <sz val="14"/>
      <color rgb="FF01610C"/>
      <name val="Calibri"/>
      <family val="2"/>
      <scheme val="minor"/>
    </font>
    <font>
      <b/>
      <sz val="12"/>
      <color theme="0"/>
      <name val="Calibri"/>
      <family val="2"/>
      <scheme val="minor"/>
    </font>
    <font>
      <sz val="11"/>
      <color theme="1"/>
      <name val="Calibri"/>
      <family val="2"/>
      <scheme val="minor"/>
    </font>
    <font>
      <i/>
      <sz val="11"/>
      <color theme="0" tint="-0.499984740745262"/>
      <name val="Calibri"/>
      <family val="2"/>
      <scheme val="minor"/>
    </font>
    <font>
      <sz val="8"/>
      <name val="Calibri"/>
      <family val="2"/>
      <scheme val="minor"/>
    </font>
  </fonts>
  <fills count="5">
    <fill>
      <patternFill patternType="none"/>
    </fill>
    <fill>
      <patternFill patternType="gray125"/>
    </fill>
    <fill>
      <patternFill patternType="solid">
        <fgColor rgb="FF01610C"/>
        <bgColor indexed="64"/>
      </patternFill>
    </fill>
    <fill>
      <patternFill patternType="solid">
        <fgColor theme="0" tint="-4.9989318521683403E-2"/>
        <bgColor indexed="64"/>
      </patternFill>
    </fill>
    <fill>
      <patternFill patternType="solid">
        <fgColor theme="2"/>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theme="1"/>
      </left>
      <right style="thin">
        <color theme="1"/>
      </right>
      <top style="thin">
        <color theme="1"/>
      </top>
      <bottom style="thin">
        <color theme="1"/>
      </bottom>
      <diagonal/>
    </border>
    <border>
      <left/>
      <right style="thin">
        <color indexed="64"/>
      </right>
      <top style="thin">
        <color indexed="64"/>
      </top>
      <bottom style="thin">
        <color indexed="64"/>
      </bottom>
      <diagonal/>
    </border>
  </borders>
  <cellStyleXfs count="2">
    <xf numFmtId="0" fontId="0" fillId="0" borderId="0"/>
    <xf numFmtId="9" fontId="14" fillId="0" borderId="0" applyFont="0" applyFill="0" applyBorder="0" applyAlignment="0" applyProtection="0"/>
  </cellStyleXfs>
  <cellXfs count="175">
    <xf numFmtId="0" fontId="0" fillId="0" borderId="0" xfId="0"/>
    <xf numFmtId="0" fontId="6" fillId="0" borderId="0" xfId="0" applyFont="1"/>
    <xf numFmtId="0" fontId="7" fillId="0" borderId="0" xfId="0" applyFont="1"/>
    <xf numFmtId="0" fontId="3" fillId="2" borderId="0" xfId="0" applyFont="1" applyFill="1" applyAlignment="1">
      <alignment vertical="center"/>
    </xf>
    <xf numFmtId="0" fontId="3" fillId="2" borderId="0" xfId="0" applyFont="1" applyFill="1" applyAlignment="1">
      <alignment horizontal="left" vertical="center"/>
    </xf>
    <xf numFmtId="0" fontId="8" fillId="0" borderId="0" xfId="0" applyFont="1"/>
    <xf numFmtId="0" fontId="8" fillId="0" borderId="2" xfId="0" applyFont="1" applyBorder="1"/>
    <xf numFmtId="0" fontId="8" fillId="0" borderId="2" xfId="0" applyFont="1" applyBorder="1" applyAlignment="1">
      <alignment horizontal="left" vertical="center"/>
    </xf>
    <xf numFmtId="0" fontId="1" fillId="0" borderId="0" xfId="0" applyFont="1" applyAlignment="1">
      <alignment horizontal="left" vertical="center"/>
    </xf>
    <xf numFmtId="0" fontId="8" fillId="0" borderId="0" xfId="0" applyFont="1" applyAlignment="1">
      <alignment horizontal="left" vertical="center"/>
    </xf>
    <xf numFmtId="0" fontId="8" fillId="3" borderId="0" xfId="0" applyFont="1" applyFill="1" applyAlignment="1">
      <alignment horizontal="left" vertical="center"/>
    </xf>
    <xf numFmtId="0" fontId="12" fillId="0" borderId="0" xfId="0" applyFont="1" applyAlignment="1">
      <alignment horizontal="left" vertical="center"/>
    </xf>
    <xf numFmtId="0" fontId="7" fillId="3" borderId="0" xfId="0" applyFont="1" applyFill="1" applyAlignment="1">
      <alignment horizontal="left" vertical="center" wrapText="1"/>
    </xf>
    <xf numFmtId="0" fontId="7" fillId="0" borderId="0" xfId="0" applyFont="1" applyAlignment="1">
      <alignment horizontal="left" vertical="center" wrapText="1"/>
    </xf>
    <xf numFmtId="0" fontId="13" fillId="2" borderId="2" xfId="0" applyFont="1" applyFill="1" applyBorder="1" applyAlignment="1">
      <alignment horizontal="center" vertical="center"/>
    </xf>
    <xf numFmtId="0" fontId="8" fillId="0" borderId="2" xfId="0" applyFont="1" applyBorder="1" applyAlignment="1">
      <alignment horizontal="left" vertical="center" wrapText="1"/>
    </xf>
    <xf numFmtId="0" fontId="9" fillId="0" borderId="0" xfId="0" applyFont="1" applyAlignment="1">
      <alignment horizontal="left" vertical="center"/>
    </xf>
    <xf numFmtId="0" fontId="13" fillId="2" borderId="0" xfId="0" applyFont="1" applyFill="1" applyAlignment="1">
      <alignment horizontal="left" vertical="center"/>
    </xf>
    <xf numFmtId="0" fontId="8" fillId="3" borderId="0" xfId="0" applyFont="1" applyFill="1"/>
    <xf numFmtId="0" fontId="13" fillId="2" borderId="1" xfId="0" applyFont="1" applyFill="1" applyBorder="1" applyAlignment="1">
      <alignment horizontal="left" vertical="center" wrapText="1"/>
    </xf>
    <xf numFmtId="0" fontId="13" fillId="2" borderId="1" xfId="0" applyFont="1" applyFill="1" applyBorder="1" applyAlignment="1">
      <alignment vertical="center" wrapText="1"/>
    </xf>
    <xf numFmtId="0" fontId="10" fillId="0" borderId="0" xfId="0" applyFont="1" applyAlignment="1">
      <alignment horizontal="left" vertical="center"/>
    </xf>
    <xf numFmtId="0" fontId="1" fillId="0" borderId="2" xfId="0" applyFont="1" applyBorder="1" applyAlignment="1">
      <alignment horizontal="left" vertical="center"/>
    </xf>
    <xf numFmtId="0" fontId="13" fillId="2" borderId="2"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2" xfId="0" applyFont="1" applyFill="1" applyBorder="1" applyAlignment="1">
      <alignment vertical="center" wrapText="1"/>
    </xf>
    <xf numFmtId="0" fontId="13" fillId="2" borderId="4" xfId="0" applyFont="1" applyFill="1" applyBorder="1" applyAlignment="1">
      <alignment vertical="center" wrapText="1"/>
    </xf>
    <xf numFmtId="0" fontId="1" fillId="0" borderId="0" xfId="0" applyFont="1" applyAlignment="1">
      <alignment horizontal="left" vertical="center" wrapText="1"/>
    </xf>
    <xf numFmtId="0" fontId="8" fillId="3" borderId="2" xfId="0" applyFont="1" applyFill="1" applyBorder="1"/>
    <xf numFmtId="0" fontId="1" fillId="3" borderId="2" xfId="0" applyFont="1" applyFill="1" applyBorder="1" applyAlignment="1">
      <alignment horizontal="left" vertical="center"/>
    </xf>
    <xf numFmtId="0" fontId="8" fillId="3" borderId="2" xfId="0" applyFont="1" applyFill="1" applyBorder="1" applyAlignment="1">
      <alignment horizontal="left" vertical="center" wrapText="1"/>
    </xf>
    <xf numFmtId="0" fontId="5"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0" fillId="3" borderId="2" xfId="0" applyFill="1" applyBorder="1" applyAlignment="1">
      <alignment vertical="center"/>
    </xf>
    <xf numFmtId="0" fontId="7" fillId="0" borderId="2" xfId="0" applyFont="1" applyBorder="1" applyAlignment="1">
      <alignment horizontal="left" vertical="center" wrapText="1"/>
    </xf>
    <xf numFmtId="0" fontId="7" fillId="3" borderId="2" xfId="0" applyFont="1" applyFill="1" applyBorder="1" applyAlignment="1">
      <alignment horizontal="left" vertical="center" wrapText="1"/>
    </xf>
    <xf numFmtId="0" fontId="3" fillId="2" borderId="10" xfId="0" applyFont="1" applyFill="1" applyBorder="1" applyAlignment="1">
      <alignment horizontal="left" vertical="center"/>
    </xf>
    <xf numFmtId="0" fontId="15" fillId="0" borderId="0" xfId="0" applyFont="1"/>
    <xf numFmtId="0" fontId="1" fillId="4" borderId="2" xfId="0" applyFont="1" applyFill="1" applyBorder="1" applyAlignment="1">
      <alignment horizontal="center"/>
    </xf>
    <xf numFmtId="0" fontId="1" fillId="3" borderId="0" xfId="0" applyFont="1" applyFill="1" applyAlignment="1">
      <alignment horizontal="left" vertical="center"/>
    </xf>
    <xf numFmtId="0" fontId="0" fillId="3" borderId="0" xfId="0" applyFill="1" applyAlignment="1">
      <alignment vertical="center"/>
    </xf>
    <xf numFmtId="9" fontId="8" fillId="0" borderId="2" xfId="1" applyFont="1" applyBorder="1" applyAlignment="1">
      <alignment horizontal="left" vertical="center"/>
    </xf>
    <xf numFmtId="0" fontId="13" fillId="2" borderId="1" xfId="0" applyFont="1" applyFill="1" applyBorder="1" applyAlignment="1">
      <alignment horizontal="center" vertical="center"/>
    </xf>
    <xf numFmtId="0" fontId="1" fillId="0" borderId="0" xfId="0" applyFont="1" applyAlignment="1">
      <alignment horizontal="center"/>
    </xf>
    <xf numFmtId="0" fontId="13" fillId="2" borderId="3" xfId="0" applyFont="1" applyFill="1" applyBorder="1" applyAlignment="1">
      <alignment horizontal="center" vertical="center" wrapText="1"/>
    </xf>
    <xf numFmtId="0" fontId="4" fillId="0" borderId="0" xfId="0" applyFont="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2" borderId="0" xfId="0" applyFont="1" applyFill="1" applyAlignment="1" applyProtection="1">
      <alignment vertical="center"/>
      <protection locked="0"/>
    </xf>
    <xf numFmtId="0" fontId="1" fillId="0" borderId="0" xfId="0" applyFont="1" applyAlignment="1" applyProtection="1">
      <alignment horizontal="left" vertical="center"/>
      <protection locked="0"/>
    </xf>
    <xf numFmtId="0" fontId="1" fillId="0" borderId="0" xfId="0" applyFont="1" applyProtection="1">
      <protection locked="0"/>
    </xf>
    <xf numFmtId="0" fontId="8" fillId="0" borderId="0" xfId="0" applyFont="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3" borderId="2" xfId="0" applyFont="1" applyFill="1" applyBorder="1" applyAlignment="1" applyProtection="1">
      <alignment horizontal="left" vertical="center"/>
      <protection locked="0"/>
    </xf>
    <xf numFmtId="164" fontId="8" fillId="0" borderId="2" xfId="0" applyNumberFormat="1" applyFont="1" applyBorder="1" applyAlignment="1" applyProtection="1">
      <alignment horizontal="left" vertical="center"/>
      <protection locked="0"/>
    </xf>
    <xf numFmtId="164" fontId="9" fillId="0" borderId="11" xfId="0" applyNumberFormat="1"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3" borderId="11" xfId="0" applyFont="1" applyFill="1" applyBorder="1" applyAlignment="1">
      <alignment horizontal="left" vertical="center"/>
    </xf>
    <xf numFmtId="164" fontId="9" fillId="0" borderId="11" xfId="0" applyNumberFormat="1" applyFont="1" applyBorder="1" applyAlignment="1">
      <alignment horizontal="left" vertical="center"/>
    </xf>
    <xf numFmtId="0" fontId="9" fillId="0" borderId="11" xfId="0" applyFont="1" applyBorder="1" applyAlignment="1">
      <alignment horizontal="left" vertical="center"/>
    </xf>
    <xf numFmtId="164" fontId="8" fillId="0" borderId="2" xfId="0" applyNumberFormat="1" applyFont="1" applyBorder="1" applyAlignment="1">
      <alignment horizontal="left" vertical="center"/>
    </xf>
    <xf numFmtId="0" fontId="8" fillId="3" borderId="2" xfId="0" applyFont="1" applyFill="1" applyBorder="1" applyAlignment="1">
      <alignment horizontal="left" vertical="center"/>
    </xf>
    <xf numFmtId="0" fontId="13" fillId="2" borderId="2" xfId="0" applyFont="1" applyFill="1" applyBorder="1" applyAlignment="1">
      <alignment horizontal="left" vertical="center"/>
    </xf>
    <xf numFmtId="0" fontId="13" fillId="2" borderId="2" xfId="0" applyFont="1" applyFill="1" applyBorder="1" applyAlignment="1">
      <alignment horizontal="center" vertical="center" wrapText="1"/>
    </xf>
    <xf numFmtId="0" fontId="3" fillId="0" borderId="0" xfId="0" applyFont="1" applyProtection="1">
      <protection locked="0"/>
    </xf>
    <xf numFmtId="0" fontId="4" fillId="2" borderId="0" xfId="0" applyFont="1" applyFill="1" applyProtection="1">
      <protection locked="0"/>
    </xf>
    <xf numFmtId="0" fontId="4" fillId="2" borderId="0" xfId="0" applyFont="1" applyFill="1" applyAlignment="1" applyProtection="1">
      <alignment wrapText="1"/>
      <protection locked="0"/>
    </xf>
    <xf numFmtId="0" fontId="4" fillId="0" borderId="0" xfId="0" applyFont="1" applyProtection="1">
      <protection locked="0"/>
    </xf>
    <xf numFmtId="0" fontId="1" fillId="0" borderId="0" xfId="0" applyFont="1" applyAlignment="1" applyProtection="1">
      <alignment wrapText="1"/>
      <protection locked="0"/>
    </xf>
    <xf numFmtId="0" fontId="15" fillId="0" borderId="0" xfId="0" applyFont="1" applyAlignment="1" applyProtection="1">
      <alignment horizontal="left" vertical="center" wrapText="1"/>
      <protection locked="0"/>
    </xf>
    <xf numFmtId="9" fontId="8" fillId="0" borderId="2" xfId="1" applyFont="1" applyBorder="1" applyAlignment="1" applyProtection="1">
      <alignment horizontal="left" vertical="center"/>
      <protection locked="0"/>
    </xf>
    <xf numFmtId="0" fontId="8" fillId="0" borderId="0" xfId="0" applyFont="1" applyProtection="1">
      <protection locked="0"/>
    </xf>
    <xf numFmtId="0" fontId="1" fillId="0" borderId="2" xfId="0" applyFont="1" applyBorder="1" applyProtection="1">
      <protection locked="0"/>
    </xf>
    <xf numFmtId="0" fontId="1" fillId="0" borderId="2" xfId="0" applyFont="1" applyBorder="1" applyAlignment="1" applyProtection="1">
      <alignment horizontal="center" vertical="center"/>
      <protection locked="0"/>
    </xf>
    <xf numFmtId="164" fontId="8" fillId="0" borderId="2" xfId="0" applyNumberFormat="1" applyFont="1" applyBorder="1" applyAlignment="1" applyProtection="1">
      <alignment vertical="center"/>
      <protection locked="0"/>
    </xf>
    <xf numFmtId="0" fontId="8" fillId="0" borderId="2" xfId="0" applyFont="1" applyBorder="1" applyAlignment="1" applyProtection="1">
      <alignment vertical="center"/>
      <protection locked="0"/>
    </xf>
    <xf numFmtId="0" fontId="9" fillId="3" borderId="11" xfId="0" applyFont="1" applyFill="1" applyBorder="1" applyAlignment="1" applyProtection="1">
      <alignment vertical="center"/>
      <protection locked="0"/>
    </xf>
    <xf numFmtId="0" fontId="9" fillId="0" borderId="11" xfId="0" applyFont="1" applyBorder="1" applyAlignment="1" applyProtection="1">
      <alignment vertical="center"/>
      <protection locked="0"/>
    </xf>
    <xf numFmtId="0" fontId="8" fillId="0" borderId="11" xfId="0" applyFont="1" applyBorder="1" applyAlignment="1" applyProtection="1">
      <alignment vertical="center"/>
      <protection locked="0"/>
    </xf>
    <xf numFmtId="0" fontId="8" fillId="0" borderId="0" xfId="0" applyFont="1" applyAlignment="1" applyProtection="1">
      <alignment wrapText="1"/>
      <protection locked="0"/>
    </xf>
    <xf numFmtId="0" fontId="4" fillId="2" borderId="0" xfId="0" applyFont="1" applyFill="1"/>
    <xf numFmtId="0" fontId="15" fillId="0" borderId="0" xfId="0" applyFont="1" applyAlignment="1">
      <alignment horizontal="left" vertical="center" wrapText="1"/>
    </xf>
    <xf numFmtId="9" fontId="15" fillId="0" borderId="0" xfId="0" applyNumberFormat="1" applyFont="1" applyAlignment="1">
      <alignment horizontal="left" vertical="center" wrapText="1"/>
    </xf>
    <xf numFmtId="0" fontId="11" fillId="2" borderId="3" xfId="0" applyFont="1" applyFill="1" applyBorder="1" applyAlignment="1">
      <alignment horizontal="left" vertical="center"/>
    </xf>
    <xf numFmtId="9" fontId="8" fillId="0" borderId="2" xfId="1" applyFont="1" applyBorder="1" applyAlignment="1" applyProtection="1">
      <alignment horizontal="left" vertical="center"/>
    </xf>
    <xf numFmtId="0" fontId="8" fillId="3" borderId="2" xfId="0" applyFont="1" applyFill="1" applyBorder="1" applyAlignment="1">
      <alignment vertical="center"/>
    </xf>
    <xf numFmtId="164" fontId="8" fillId="0" borderId="2" xfId="0" applyNumberFormat="1" applyFont="1" applyBorder="1" applyAlignment="1">
      <alignment vertical="center"/>
    </xf>
    <xf numFmtId="9" fontId="8" fillId="0" borderId="2" xfId="1" applyFont="1" applyBorder="1" applyAlignment="1" applyProtection="1">
      <alignment vertical="center" wrapText="1"/>
    </xf>
    <xf numFmtId="0" fontId="9" fillId="3" borderId="11" xfId="0" applyFont="1" applyFill="1" applyBorder="1" applyAlignment="1">
      <alignment vertical="center"/>
    </xf>
    <xf numFmtId="164" fontId="9" fillId="0" borderId="11" xfId="0" applyNumberFormat="1" applyFont="1" applyBorder="1" applyAlignment="1">
      <alignment vertical="center"/>
    </xf>
    <xf numFmtId="0" fontId="9" fillId="0" borderId="11" xfId="0" applyFont="1" applyBorder="1" applyAlignment="1">
      <alignment vertical="center" wrapText="1"/>
    </xf>
    <xf numFmtId="164" fontId="9" fillId="3" borderId="11" xfId="0" applyNumberFormat="1" applyFont="1" applyFill="1" applyBorder="1" applyAlignment="1">
      <alignment vertical="center"/>
    </xf>
    <xf numFmtId="0" fontId="1" fillId="0" borderId="0" xfId="0" applyFont="1"/>
    <xf numFmtId="0" fontId="1" fillId="0" borderId="0" xfId="0" applyFont="1" applyAlignment="1">
      <alignment wrapText="1"/>
    </xf>
    <xf numFmtId="0" fontId="9" fillId="0" borderId="0" xfId="0" applyFont="1" applyAlignment="1">
      <alignment vertical="center"/>
    </xf>
    <xf numFmtId="0" fontId="8" fillId="0" borderId="0" xfId="0" applyFont="1" applyAlignment="1">
      <alignment vertical="center" wrapText="1"/>
    </xf>
    <xf numFmtId="0" fontId="8" fillId="0" borderId="0" xfId="0" applyFont="1" applyAlignment="1">
      <alignment vertical="center"/>
    </xf>
    <xf numFmtId="0" fontId="8" fillId="0" borderId="11" xfId="0" applyFont="1" applyBorder="1" applyAlignment="1">
      <alignment vertical="center" wrapText="1"/>
    </xf>
    <xf numFmtId="0" fontId="13" fillId="2" borderId="2" xfId="0" applyFont="1" applyFill="1" applyBorder="1" applyAlignment="1">
      <alignment vertical="center"/>
    </xf>
    <xf numFmtId="0" fontId="10" fillId="0" borderId="0" xfId="0" applyFont="1" applyProtection="1">
      <protection locked="0"/>
    </xf>
    <xf numFmtId="0" fontId="8" fillId="3" borderId="0" xfId="0" applyFont="1" applyFill="1" applyAlignment="1" applyProtection="1">
      <alignment horizontal="left" vertical="center"/>
      <protection locked="0"/>
    </xf>
    <xf numFmtId="0" fontId="2" fillId="0" borderId="0" xfId="0" applyFont="1" applyProtection="1">
      <protection locked="0"/>
    </xf>
    <xf numFmtId="0" fontId="8" fillId="0" borderId="2" xfId="0" applyFont="1" applyBorder="1" applyAlignment="1" applyProtection="1">
      <alignment horizontal="center" vertical="center"/>
      <protection locked="0"/>
    </xf>
    <xf numFmtId="0" fontId="1" fillId="3" borderId="2" xfId="0" applyFont="1" applyFill="1" applyBorder="1" applyProtection="1">
      <protection locked="0"/>
    </xf>
    <xf numFmtId="0" fontId="15" fillId="0" borderId="0" xfId="0" applyFont="1" applyProtection="1">
      <protection locked="0"/>
    </xf>
    <xf numFmtId="0" fontId="3" fillId="2" borderId="0" xfId="0" applyFont="1" applyFill="1" applyAlignment="1" applyProtection="1">
      <alignment horizontal="left" vertical="center" wrapText="1"/>
      <protection locked="0"/>
    </xf>
    <xf numFmtId="0" fontId="8" fillId="0" borderId="5"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8" fillId="0" borderId="6" xfId="0" applyFont="1" applyBorder="1" applyAlignment="1" applyProtection="1">
      <alignment horizontal="center"/>
      <protection locked="0"/>
    </xf>
    <xf numFmtId="0" fontId="8" fillId="0" borderId="12" xfId="0" applyFont="1" applyBorder="1" applyAlignment="1" applyProtection="1">
      <alignment horizontal="center"/>
      <protection locked="0"/>
    </xf>
    <xf numFmtId="0" fontId="8" fillId="0" borderId="0" xfId="0" applyFont="1" applyAlignment="1" applyProtection="1">
      <alignment horizontal="center"/>
      <protection locked="0"/>
    </xf>
    <xf numFmtId="0" fontId="8" fillId="0" borderId="13" xfId="0" applyFont="1" applyBorder="1" applyAlignment="1" applyProtection="1">
      <alignment horizontal="center"/>
      <protection locked="0"/>
    </xf>
    <xf numFmtId="0" fontId="8" fillId="0" borderId="7" xfId="0" applyFont="1" applyBorder="1" applyAlignment="1" applyProtection="1">
      <alignment horizontal="center"/>
      <protection locked="0"/>
    </xf>
    <xf numFmtId="0" fontId="8" fillId="0" borderId="10" xfId="0" applyFont="1" applyBorder="1" applyAlignment="1" applyProtection="1">
      <alignment horizontal="center"/>
      <protection locked="0"/>
    </xf>
    <xf numFmtId="0" fontId="8" fillId="0" borderId="8" xfId="0" applyFont="1" applyBorder="1" applyAlignment="1" applyProtection="1">
      <alignment horizontal="center"/>
      <protection locked="0"/>
    </xf>
    <xf numFmtId="0" fontId="8" fillId="0" borderId="2" xfId="0" applyFont="1" applyBorder="1" applyAlignment="1">
      <alignment horizontal="center" vertical="center"/>
    </xf>
    <xf numFmtId="9" fontId="8" fillId="0" borderId="0" xfId="1" applyFont="1" applyBorder="1" applyAlignment="1" applyProtection="1">
      <alignment horizontal="left" vertical="center"/>
    </xf>
    <xf numFmtId="0" fontId="1" fillId="3" borderId="0" xfId="0" applyFont="1" applyFill="1" applyProtection="1">
      <protection locked="0"/>
    </xf>
    <xf numFmtId="0" fontId="8" fillId="0" borderId="0" xfId="0" applyFont="1" applyAlignment="1">
      <alignment horizontal="center" vertical="center"/>
    </xf>
    <xf numFmtId="0" fontId="3" fillId="2" borderId="10" xfId="0" applyFont="1" applyFill="1" applyBorder="1" applyAlignment="1">
      <alignment horizontal="left" vertical="center" wrapText="1"/>
    </xf>
    <xf numFmtId="0" fontId="1" fillId="4" borderId="2" xfId="0" applyFont="1" applyFill="1" applyBorder="1" applyAlignment="1">
      <alignment horizontal="center" vertical="center"/>
    </xf>
    <xf numFmtId="0" fontId="3" fillId="2" borderId="0" xfId="0" applyFont="1" applyFill="1" applyAlignment="1">
      <alignment horizontal="left" vertical="center"/>
    </xf>
    <xf numFmtId="0" fontId="15" fillId="0" borderId="0" xfId="0" applyFont="1" applyAlignment="1">
      <alignment horizontal="left" vertical="center" wrapText="1"/>
    </xf>
    <xf numFmtId="0" fontId="13" fillId="2" borderId="2" xfId="0" applyFont="1" applyFill="1" applyBorder="1" applyAlignment="1">
      <alignment horizontal="center" vertical="center"/>
    </xf>
    <xf numFmtId="0" fontId="13" fillId="2" borderId="1" xfId="0" applyFont="1" applyFill="1" applyBorder="1" applyAlignment="1">
      <alignment horizontal="left" vertical="center"/>
    </xf>
    <xf numFmtId="0" fontId="13" fillId="2" borderId="3" xfId="0" applyFont="1" applyFill="1" applyBorder="1" applyAlignment="1">
      <alignment horizontal="left" vertical="center"/>
    </xf>
    <xf numFmtId="0" fontId="13" fillId="2" borderId="2" xfId="0" applyFont="1" applyFill="1" applyBorder="1" applyAlignment="1">
      <alignment horizontal="left" vertical="center"/>
    </xf>
    <xf numFmtId="0" fontId="3" fillId="2" borderId="10" xfId="0" applyFont="1" applyFill="1" applyBorder="1" applyAlignment="1">
      <alignment horizontal="left" vertical="center" wrapText="1"/>
    </xf>
    <xf numFmtId="0" fontId="1" fillId="4" borderId="2" xfId="0" applyFont="1" applyFill="1" applyBorder="1" applyAlignment="1" applyProtection="1">
      <alignment horizontal="center"/>
      <protection locked="0"/>
    </xf>
    <xf numFmtId="0" fontId="13"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8" fillId="0" borderId="5" xfId="0" applyFont="1" applyBorder="1" applyAlignment="1">
      <alignment horizontal="left"/>
    </xf>
    <xf numFmtId="0" fontId="8" fillId="0" borderId="9" xfId="0" applyFont="1" applyBorder="1" applyAlignment="1">
      <alignment horizontal="left"/>
    </xf>
    <xf numFmtId="0" fontId="8" fillId="0" borderId="6" xfId="0" applyFont="1" applyBorder="1" applyAlignment="1">
      <alignment horizontal="left"/>
    </xf>
    <xf numFmtId="0" fontId="8" fillId="0" borderId="12" xfId="0" applyFont="1" applyBorder="1" applyAlignment="1">
      <alignment horizontal="left"/>
    </xf>
    <xf numFmtId="0" fontId="8" fillId="0" borderId="0" xfId="0" applyFont="1" applyAlignment="1">
      <alignment horizontal="left"/>
    </xf>
    <xf numFmtId="0" fontId="8" fillId="0" borderId="13" xfId="0" applyFont="1" applyBorder="1" applyAlignment="1">
      <alignment horizontal="left"/>
    </xf>
    <xf numFmtId="0" fontId="8" fillId="0" borderId="7" xfId="0" applyFont="1" applyBorder="1" applyAlignment="1">
      <alignment horizontal="left"/>
    </xf>
    <xf numFmtId="0" fontId="8" fillId="0" borderId="10" xfId="0" applyFont="1" applyBorder="1" applyAlignment="1">
      <alignment horizontal="left"/>
    </xf>
    <xf numFmtId="0" fontId="8" fillId="0" borderId="8" xfId="0" applyFont="1" applyBorder="1" applyAlignment="1">
      <alignment horizontal="left"/>
    </xf>
    <xf numFmtId="0" fontId="13" fillId="2" borderId="1"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1" xfId="0" applyFont="1" applyFill="1" applyBorder="1" applyAlignment="1">
      <alignment vertical="center" wrapText="1"/>
    </xf>
    <xf numFmtId="0" fontId="13" fillId="2" borderId="3" xfId="0" applyFont="1" applyFill="1" applyBorder="1" applyAlignment="1">
      <alignment vertical="center" wrapText="1"/>
    </xf>
    <xf numFmtId="0" fontId="13" fillId="2" borderId="1" xfId="0" applyFont="1" applyFill="1" applyBorder="1" applyAlignment="1">
      <alignment vertical="center"/>
    </xf>
    <xf numFmtId="0" fontId="13" fillId="2" borderId="3" xfId="0" applyFont="1" applyFill="1" applyBorder="1" applyAlignment="1">
      <alignment vertical="center"/>
    </xf>
    <xf numFmtId="0" fontId="3" fillId="2" borderId="10" xfId="0" applyFont="1" applyFill="1" applyBorder="1" applyAlignment="1">
      <alignment horizontal="left" vertical="center"/>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xf>
    <xf numFmtId="0" fontId="13" fillId="2" borderId="15" xfId="0" applyFont="1" applyFill="1" applyBorder="1" applyAlignment="1">
      <alignment horizontal="center" vertical="center"/>
    </xf>
    <xf numFmtId="0" fontId="3" fillId="2" borderId="8" xfId="0" applyFont="1" applyFill="1" applyBorder="1" applyAlignment="1">
      <alignment horizontal="left" vertical="center"/>
    </xf>
    <xf numFmtId="0" fontId="1" fillId="4" borderId="4" xfId="0" applyFont="1" applyFill="1" applyBorder="1" applyAlignment="1">
      <alignment horizontal="center"/>
    </xf>
    <xf numFmtId="0" fontId="1" fillId="4" borderId="15" xfId="0" applyFont="1" applyFill="1" applyBorder="1" applyAlignment="1">
      <alignment horizontal="center"/>
    </xf>
    <xf numFmtId="0" fontId="8" fillId="0" borderId="5" xfId="0" applyFont="1" applyBorder="1" applyAlignment="1">
      <alignment horizontal="left" vertical="center"/>
    </xf>
    <xf numFmtId="0" fontId="8" fillId="0" borderId="9" xfId="0" applyFont="1" applyBorder="1" applyAlignment="1">
      <alignment horizontal="left" vertical="center"/>
    </xf>
    <xf numFmtId="0" fontId="8" fillId="0" borderId="12" xfId="0" applyFont="1" applyBorder="1" applyAlignment="1">
      <alignment horizontal="left" vertical="center"/>
    </xf>
    <xf numFmtId="0" fontId="8" fillId="0" borderId="0" xfId="0" applyFont="1" applyAlignment="1">
      <alignment horizontal="left" vertical="center"/>
    </xf>
    <xf numFmtId="0" fontId="8" fillId="0" borderId="7" xfId="0" applyFont="1" applyBorder="1" applyAlignment="1">
      <alignment horizontal="left" vertical="center"/>
    </xf>
    <xf numFmtId="0" fontId="8" fillId="0" borderId="10" xfId="0" applyFont="1" applyBorder="1" applyAlignment="1">
      <alignment horizontal="left" vertical="center"/>
    </xf>
    <xf numFmtId="0" fontId="8" fillId="3" borderId="0" xfId="0" applyFont="1" applyFill="1"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1" fillId="0" borderId="0" xfId="0" applyFont="1" applyAlignment="1">
      <alignment horizontal="left" vertical="center"/>
    </xf>
    <xf numFmtId="0" fontId="12" fillId="0" borderId="0" xfId="0" applyFont="1" applyAlignment="1">
      <alignment horizontal="left" vertical="center"/>
    </xf>
    <xf numFmtId="0" fontId="7" fillId="3" borderId="0" xfId="0" applyFont="1" applyFill="1" applyAlignment="1">
      <alignment vertical="center"/>
    </xf>
    <xf numFmtId="0" fontId="7" fillId="0" borderId="0" xfId="0" applyFont="1" applyAlignment="1">
      <alignment horizontal="left" vertical="center" wrapText="1"/>
    </xf>
    <xf numFmtId="0" fontId="7" fillId="0" borderId="5" xfId="0" applyFont="1" applyBorder="1" applyAlignment="1">
      <alignment horizontal="left" vertical="center"/>
    </xf>
    <xf numFmtId="0" fontId="7" fillId="0" borderId="9" xfId="0" applyFont="1" applyBorder="1" applyAlignment="1">
      <alignment horizontal="left" vertical="center"/>
    </xf>
    <xf numFmtId="0" fontId="7" fillId="0" borderId="12" xfId="0" applyFont="1" applyBorder="1" applyAlignment="1">
      <alignment horizontal="left" vertical="center"/>
    </xf>
    <xf numFmtId="0" fontId="7" fillId="0" borderId="0" xfId="0" applyFont="1" applyAlignment="1">
      <alignment horizontal="left" vertical="center"/>
    </xf>
    <xf numFmtId="0" fontId="7" fillId="0" borderId="7" xfId="0" applyFont="1" applyBorder="1" applyAlignment="1">
      <alignment horizontal="left" vertical="center"/>
    </xf>
    <xf numFmtId="0" fontId="7" fillId="0" borderId="10" xfId="0" applyFont="1" applyBorder="1" applyAlignment="1">
      <alignment horizontal="left" vertical="center"/>
    </xf>
    <xf numFmtId="0" fontId="7" fillId="3" borderId="0" xfId="0" applyFont="1" applyFill="1" applyAlignment="1">
      <alignment horizontal="left" vertical="center"/>
    </xf>
  </cellXfs>
  <cellStyles count="2">
    <cellStyle name="Normal" xfId="0" builtinId="0"/>
    <cellStyle name="Percent" xfId="1" builtinId="5"/>
  </cellStyles>
  <dxfs count="0"/>
  <tableStyles count="0" defaultTableStyle="TableStyleMedium2" defaultPivotStyle="PivotStyleLight16"/>
  <colors>
    <mruColors>
      <color rgb="FF0161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6.sv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svg"/><Relationship Id="rId1" Type="http://schemas.openxmlformats.org/officeDocument/2006/relationships/image" Target="../media/image7.png"/><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image" Target="../media/image10.sv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svg"/><Relationship Id="rId1" Type="http://schemas.openxmlformats.org/officeDocument/2006/relationships/image" Target="../media/image13.png"/><Relationship Id="rId4" Type="http://schemas.openxmlformats.org/officeDocument/2006/relationships/image" Target="../media/image16.svg"/></Relationships>
</file>

<file path=xl/drawings/_rels/drawing5.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svg"/><Relationship Id="rId1" Type="http://schemas.openxmlformats.org/officeDocument/2006/relationships/image" Target="../media/image15.png"/><Relationship Id="rId4" Type="http://schemas.openxmlformats.org/officeDocument/2006/relationships/image" Target="../media/image18.svg"/></Relationships>
</file>

<file path=xl/drawings/_rels/drawing6.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20.svg"/><Relationship Id="rId1" Type="http://schemas.openxmlformats.org/officeDocument/2006/relationships/image" Target="../media/image19.png"/><Relationship Id="rId4" Type="http://schemas.openxmlformats.org/officeDocument/2006/relationships/image" Target="../media/image16.svg"/></Relationships>
</file>

<file path=xl/drawings/_rels/drawing7.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16.svg"/><Relationship Id="rId1" Type="http://schemas.openxmlformats.org/officeDocument/2006/relationships/image" Target="../media/image15.png"/><Relationship Id="rId4" Type="http://schemas.openxmlformats.org/officeDocument/2006/relationships/image" Target="../media/image22.svg"/></Relationships>
</file>

<file path=xl/drawings/_rels/drawing8.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22.svg"/><Relationship Id="rId1" Type="http://schemas.openxmlformats.org/officeDocument/2006/relationships/image" Target="../media/image21.png"/><Relationship Id="rId4" Type="http://schemas.openxmlformats.org/officeDocument/2006/relationships/image" Target="../media/image16.svg"/></Relationships>
</file>

<file path=xl/drawings/drawing1.xml><?xml version="1.0" encoding="utf-8"?>
<xdr:wsDr xmlns:xdr="http://schemas.openxmlformats.org/drawingml/2006/spreadsheetDrawing" xmlns:a="http://schemas.openxmlformats.org/drawingml/2006/main">
  <xdr:twoCellAnchor editAs="oneCell">
    <xdr:from>
      <xdr:col>1</xdr:col>
      <xdr:colOff>4933950</xdr:colOff>
      <xdr:row>0</xdr:row>
      <xdr:rowOff>38100</xdr:rowOff>
    </xdr:from>
    <xdr:to>
      <xdr:col>1</xdr:col>
      <xdr:colOff>5286520</xdr:colOff>
      <xdr:row>0</xdr:row>
      <xdr:rowOff>390670</xdr:rowOff>
    </xdr:to>
    <xdr:pic>
      <xdr:nvPicPr>
        <xdr:cNvPr id="3" name="Graphic 4">
          <a:extLst>
            <a:ext uri="{FF2B5EF4-FFF2-40B4-BE49-F238E27FC236}">
              <a16:creationId xmlns:a16="http://schemas.microsoft.com/office/drawing/2014/main" id="{3728E9D6-F86E-A117-68E7-028D261A6B7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172075" y="38100"/>
          <a:ext cx="352570" cy="3525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2314575</xdr:colOff>
      <xdr:row>0</xdr:row>
      <xdr:rowOff>28575</xdr:rowOff>
    </xdr:from>
    <xdr:to>
      <xdr:col>9</xdr:col>
      <xdr:colOff>2667145</xdr:colOff>
      <xdr:row>0</xdr:row>
      <xdr:rowOff>381145</xdr:rowOff>
    </xdr:to>
    <xdr:pic>
      <xdr:nvPicPr>
        <xdr:cNvPr id="3" name="Graphic 7">
          <a:extLst>
            <a:ext uri="{FF2B5EF4-FFF2-40B4-BE49-F238E27FC236}">
              <a16:creationId xmlns:a16="http://schemas.microsoft.com/office/drawing/2014/main" id="{5D6557C4-6D88-1154-E807-FC485E83208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763375" y="28575"/>
          <a:ext cx="352570" cy="352570"/>
        </a:xfrm>
        <a:prstGeom prst="rect">
          <a:avLst/>
        </a:prstGeom>
      </xdr:spPr>
    </xdr:pic>
    <xdr:clientData/>
  </xdr:twoCellAnchor>
  <xdr:twoCellAnchor editAs="oneCell">
    <xdr:from>
      <xdr:col>9</xdr:col>
      <xdr:colOff>2314575</xdr:colOff>
      <xdr:row>13</xdr:row>
      <xdr:rowOff>47625</xdr:rowOff>
    </xdr:from>
    <xdr:to>
      <xdr:col>9</xdr:col>
      <xdr:colOff>2667145</xdr:colOff>
      <xdr:row>13</xdr:row>
      <xdr:rowOff>400195</xdr:rowOff>
    </xdr:to>
    <xdr:pic>
      <xdr:nvPicPr>
        <xdr:cNvPr id="4" name="Graphic 9">
          <a:extLst>
            <a:ext uri="{FF2B5EF4-FFF2-40B4-BE49-F238E27FC236}">
              <a16:creationId xmlns:a16="http://schemas.microsoft.com/office/drawing/2014/main" id="{3931CF64-C5C2-C07F-7792-84134B7A607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763375" y="2676525"/>
          <a:ext cx="352570" cy="3525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2343150</xdr:colOff>
      <xdr:row>0</xdr:row>
      <xdr:rowOff>47625</xdr:rowOff>
    </xdr:from>
    <xdr:to>
      <xdr:col>9</xdr:col>
      <xdr:colOff>2695720</xdr:colOff>
      <xdr:row>0</xdr:row>
      <xdr:rowOff>400195</xdr:rowOff>
    </xdr:to>
    <xdr:pic>
      <xdr:nvPicPr>
        <xdr:cNvPr id="2" name="Graphic 11">
          <a:extLst>
            <a:ext uri="{FF2B5EF4-FFF2-40B4-BE49-F238E27FC236}">
              <a16:creationId xmlns:a16="http://schemas.microsoft.com/office/drawing/2014/main" id="{E85CE7F1-3939-CD13-4FDF-14CA05F9A14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592050" y="47625"/>
          <a:ext cx="352570" cy="352570"/>
        </a:xfrm>
        <a:prstGeom prst="rect">
          <a:avLst/>
        </a:prstGeom>
      </xdr:spPr>
    </xdr:pic>
    <xdr:clientData/>
  </xdr:twoCellAnchor>
  <xdr:twoCellAnchor editAs="oneCell">
    <xdr:from>
      <xdr:col>9</xdr:col>
      <xdr:colOff>2343150</xdr:colOff>
      <xdr:row>16</xdr:row>
      <xdr:rowOff>47625</xdr:rowOff>
    </xdr:from>
    <xdr:to>
      <xdr:col>9</xdr:col>
      <xdr:colOff>2695720</xdr:colOff>
      <xdr:row>16</xdr:row>
      <xdr:rowOff>400195</xdr:rowOff>
    </xdr:to>
    <xdr:pic>
      <xdr:nvPicPr>
        <xdr:cNvPr id="3" name="Graphic 13">
          <a:extLst>
            <a:ext uri="{FF2B5EF4-FFF2-40B4-BE49-F238E27FC236}">
              <a16:creationId xmlns:a16="http://schemas.microsoft.com/office/drawing/2014/main" id="{2A70E3FA-7159-8296-235B-D1B4AF9E645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2592050" y="3495675"/>
          <a:ext cx="352570" cy="352570"/>
        </a:xfrm>
        <a:prstGeom prst="rect">
          <a:avLst/>
        </a:prstGeom>
      </xdr:spPr>
    </xdr:pic>
    <xdr:clientData/>
  </xdr:twoCellAnchor>
  <xdr:twoCellAnchor editAs="oneCell">
    <xdr:from>
      <xdr:col>9</xdr:col>
      <xdr:colOff>2343150</xdr:colOff>
      <xdr:row>31</xdr:row>
      <xdr:rowOff>47625</xdr:rowOff>
    </xdr:from>
    <xdr:to>
      <xdr:col>9</xdr:col>
      <xdr:colOff>2695720</xdr:colOff>
      <xdr:row>31</xdr:row>
      <xdr:rowOff>400195</xdr:rowOff>
    </xdr:to>
    <xdr:pic>
      <xdr:nvPicPr>
        <xdr:cNvPr id="4" name="Graphic 15">
          <a:extLst>
            <a:ext uri="{FF2B5EF4-FFF2-40B4-BE49-F238E27FC236}">
              <a16:creationId xmlns:a16="http://schemas.microsoft.com/office/drawing/2014/main" id="{D32B1FF4-FEC2-4CBC-AE31-326F9AE352A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2592050" y="7810500"/>
          <a:ext cx="352570" cy="352570"/>
        </a:xfrm>
        <a:prstGeom prst="rect">
          <a:avLst/>
        </a:prstGeom>
      </xdr:spPr>
    </xdr:pic>
    <xdr:clientData/>
  </xdr:twoCellAnchor>
  <xdr:twoCellAnchor editAs="oneCell">
    <xdr:from>
      <xdr:col>9</xdr:col>
      <xdr:colOff>2343150</xdr:colOff>
      <xdr:row>46</xdr:row>
      <xdr:rowOff>47625</xdr:rowOff>
    </xdr:from>
    <xdr:to>
      <xdr:col>9</xdr:col>
      <xdr:colOff>2695720</xdr:colOff>
      <xdr:row>46</xdr:row>
      <xdr:rowOff>400195</xdr:rowOff>
    </xdr:to>
    <xdr:pic>
      <xdr:nvPicPr>
        <xdr:cNvPr id="5" name="Graphic 15">
          <a:extLst>
            <a:ext uri="{FF2B5EF4-FFF2-40B4-BE49-F238E27FC236}">
              <a16:creationId xmlns:a16="http://schemas.microsoft.com/office/drawing/2014/main" id="{42517D7C-05E7-BA56-56D2-50588D232043}"/>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2592050" y="12125325"/>
          <a:ext cx="352570" cy="352570"/>
        </a:xfrm>
        <a:prstGeom prst="rect">
          <a:avLst/>
        </a:prstGeom>
      </xdr:spPr>
    </xdr:pic>
    <xdr:clientData/>
  </xdr:twoCellAnchor>
  <xdr:twoCellAnchor editAs="oneCell">
    <xdr:from>
      <xdr:col>9</xdr:col>
      <xdr:colOff>2343150</xdr:colOff>
      <xdr:row>61</xdr:row>
      <xdr:rowOff>47625</xdr:rowOff>
    </xdr:from>
    <xdr:to>
      <xdr:col>9</xdr:col>
      <xdr:colOff>2695720</xdr:colOff>
      <xdr:row>61</xdr:row>
      <xdr:rowOff>400195</xdr:rowOff>
    </xdr:to>
    <xdr:pic>
      <xdr:nvPicPr>
        <xdr:cNvPr id="6" name="Graphic 15">
          <a:extLst>
            <a:ext uri="{FF2B5EF4-FFF2-40B4-BE49-F238E27FC236}">
              <a16:creationId xmlns:a16="http://schemas.microsoft.com/office/drawing/2014/main" id="{DF357E78-D68F-E81D-FA1A-C46288717F1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2592050" y="16440150"/>
          <a:ext cx="352570" cy="3525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25</xdr:col>
      <xdr:colOff>885825</xdr:colOff>
      <xdr:row>0</xdr:row>
      <xdr:rowOff>47625</xdr:rowOff>
    </xdr:from>
    <xdr:to>
      <xdr:col>25</xdr:col>
      <xdr:colOff>1238395</xdr:colOff>
      <xdr:row>0</xdr:row>
      <xdr:rowOff>400195</xdr:rowOff>
    </xdr:to>
    <xdr:pic>
      <xdr:nvPicPr>
        <xdr:cNvPr id="2" name="Graphic 17">
          <a:extLst>
            <a:ext uri="{FF2B5EF4-FFF2-40B4-BE49-F238E27FC236}">
              <a16:creationId xmlns:a16="http://schemas.microsoft.com/office/drawing/2014/main" id="{130E2099-6BE3-C73F-128C-31ED8FB7B2B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212300" y="47625"/>
          <a:ext cx="352570" cy="352570"/>
        </a:xfrm>
        <a:prstGeom prst="rect">
          <a:avLst/>
        </a:prstGeom>
      </xdr:spPr>
    </xdr:pic>
    <xdr:clientData/>
  </xdr:twoCellAnchor>
  <xdr:oneCellAnchor>
    <xdr:from>
      <xdr:col>27</xdr:col>
      <xdr:colOff>801488</xdr:colOff>
      <xdr:row>25</xdr:row>
      <xdr:rowOff>216297</xdr:rowOff>
    </xdr:from>
    <xdr:ext cx="352570" cy="363154"/>
    <xdr:pic>
      <xdr:nvPicPr>
        <xdr:cNvPr id="4" name="Graphic 19">
          <a:extLst>
            <a:ext uri="{FF2B5EF4-FFF2-40B4-BE49-F238E27FC236}">
              <a16:creationId xmlns:a16="http://schemas.microsoft.com/office/drawing/2014/main" id="{A4FDCEBD-D848-48F5-89E9-011197C68CB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3694488" y="7148380"/>
          <a:ext cx="352570" cy="36315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13</xdr:col>
      <xdr:colOff>866775</xdr:colOff>
      <xdr:row>25</xdr:row>
      <xdr:rowOff>57150</xdr:rowOff>
    </xdr:from>
    <xdr:to>
      <xdr:col>13</xdr:col>
      <xdr:colOff>1219345</xdr:colOff>
      <xdr:row>25</xdr:row>
      <xdr:rowOff>409720</xdr:rowOff>
    </xdr:to>
    <xdr:pic>
      <xdr:nvPicPr>
        <xdr:cNvPr id="2" name="Graphic 19">
          <a:extLst>
            <a:ext uri="{FF2B5EF4-FFF2-40B4-BE49-F238E27FC236}">
              <a16:creationId xmlns:a16="http://schemas.microsoft.com/office/drawing/2014/main" id="{1093149B-27B8-47D0-B731-0015A08752B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4963775" y="22555200"/>
          <a:ext cx="352570" cy="352570"/>
        </a:xfrm>
        <a:prstGeom prst="rect">
          <a:avLst/>
        </a:prstGeom>
      </xdr:spPr>
    </xdr:pic>
    <xdr:clientData/>
  </xdr:twoCellAnchor>
  <xdr:twoCellAnchor editAs="oneCell">
    <xdr:from>
      <xdr:col>13</xdr:col>
      <xdr:colOff>876300</xdr:colOff>
      <xdr:row>0</xdr:row>
      <xdr:rowOff>57150</xdr:rowOff>
    </xdr:from>
    <xdr:to>
      <xdr:col>13</xdr:col>
      <xdr:colOff>1228870</xdr:colOff>
      <xdr:row>0</xdr:row>
      <xdr:rowOff>409720</xdr:rowOff>
    </xdr:to>
    <xdr:pic>
      <xdr:nvPicPr>
        <xdr:cNvPr id="3" name="Graphic 21">
          <a:extLst>
            <a:ext uri="{FF2B5EF4-FFF2-40B4-BE49-F238E27FC236}">
              <a16:creationId xmlns:a16="http://schemas.microsoft.com/office/drawing/2014/main" id="{9A1A95C8-0D5D-DE30-287D-1CE15B42FEA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973300" y="57150"/>
          <a:ext cx="352570" cy="3525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2352675</xdr:colOff>
      <xdr:row>0</xdr:row>
      <xdr:rowOff>57150</xdr:rowOff>
    </xdr:from>
    <xdr:to>
      <xdr:col>11</xdr:col>
      <xdr:colOff>2705245</xdr:colOff>
      <xdr:row>0</xdr:row>
      <xdr:rowOff>409720</xdr:rowOff>
    </xdr:to>
    <xdr:pic>
      <xdr:nvPicPr>
        <xdr:cNvPr id="2" name="Graphic 23">
          <a:extLst>
            <a:ext uri="{FF2B5EF4-FFF2-40B4-BE49-F238E27FC236}">
              <a16:creationId xmlns:a16="http://schemas.microsoft.com/office/drawing/2014/main" id="{A7A4E544-EB4B-DB01-0C78-3C4DCF496B8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401550" y="57150"/>
          <a:ext cx="352570" cy="352570"/>
        </a:xfrm>
        <a:prstGeom prst="rect">
          <a:avLst/>
        </a:prstGeom>
      </xdr:spPr>
    </xdr:pic>
    <xdr:clientData/>
  </xdr:twoCellAnchor>
  <xdr:twoCellAnchor editAs="oneCell">
    <xdr:from>
      <xdr:col>11</xdr:col>
      <xdr:colOff>2333625</xdr:colOff>
      <xdr:row>27</xdr:row>
      <xdr:rowOff>47625</xdr:rowOff>
    </xdr:from>
    <xdr:to>
      <xdr:col>11</xdr:col>
      <xdr:colOff>2686195</xdr:colOff>
      <xdr:row>27</xdr:row>
      <xdr:rowOff>400195</xdr:rowOff>
    </xdr:to>
    <xdr:pic>
      <xdr:nvPicPr>
        <xdr:cNvPr id="3" name="Graphic 19">
          <a:extLst>
            <a:ext uri="{FF2B5EF4-FFF2-40B4-BE49-F238E27FC236}">
              <a16:creationId xmlns:a16="http://schemas.microsoft.com/office/drawing/2014/main" id="{79834FF1-368A-4305-9350-AFDEC8E1876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2382500" y="23231475"/>
          <a:ext cx="352570" cy="3525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2314575</xdr:colOff>
      <xdr:row>26</xdr:row>
      <xdr:rowOff>47625</xdr:rowOff>
    </xdr:from>
    <xdr:to>
      <xdr:col>13</xdr:col>
      <xdr:colOff>2667145</xdr:colOff>
      <xdr:row>26</xdr:row>
      <xdr:rowOff>400195</xdr:rowOff>
    </xdr:to>
    <xdr:pic>
      <xdr:nvPicPr>
        <xdr:cNvPr id="2" name="Graphic 19">
          <a:extLst>
            <a:ext uri="{FF2B5EF4-FFF2-40B4-BE49-F238E27FC236}">
              <a16:creationId xmlns:a16="http://schemas.microsoft.com/office/drawing/2014/main" id="{52294BF2-B956-4AB5-9CDB-7DA09DB900D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4992350" y="23450550"/>
          <a:ext cx="352570" cy="352570"/>
        </a:xfrm>
        <a:prstGeom prst="rect">
          <a:avLst/>
        </a:prstGeom>
      </xdr:spPr>
    </xdr:pic>
    <xdr:clientData/>
  </xdr:twoCellAnchor>
  <xdr:twoCellAnchor editAs="oneCell">
    <xdr:from>
      <xdr:col>13</xdr:col>
      <xdr:colOff>2352675</xdr:colOff>
      <xdr:row>0</xdr:row>
      <xdr:rowOff>47625</xdr:rowOff>
    </xdr:from>
    <xdr:to>
      <xdr:col>13</xdr:col>
      <xdr:colOff>2705245</xdr:colOff>
      <xdr:row>0</xdr:row>
      <xdr:rowOff>400195</xdr:rowOff>
    </xdr:to>
    <xdr:pic>
      <xdr:nvPicPr>
        <xdr:cNvPr id="3" name="Graphic 25">
          <a:extLst>
            <a:ext uri="{FF2B5EF4-FFF2-40B4-BE49-F238E27FC236}">
              <a16:creationId xmlns:a16="http://schemas.microsoft.com/office/drawing/2014/main" id="{DF3FBD50-A12D-5AEB-806D-390FC5041D5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030450" y="47625"/>
          <a:ext cx="352570" cy="3525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2333625</xdr:colOff>
      <xdr:row>0</xdr:row>
      <xdr:rowOff>38100</xdr:rowOff>
    </xdr:from>
    <xdr:to>
      <xdr:col>9</xdr:col>
      <xdr:colOff>2686195</xdr:colOff>
      <xdr:row>0</xdr:row>
      <xdr:rowOff>390670</xdr:rowOff>
    </xdr:to>
    <xdr:pic>
      <xdr:nvPicPr>
        <xdr:cNvPr id="2" name="Graphic 25">
          <a:extLst>
            <a:ext uri="{FF2B5EF4-FFF2-40B4-BE49-F238E27FC236}">
              <a16:creationId xmlns:a16="http://schemas.microsoft.com/office/drawing/2014/main" id="{A184894C-8A6D-46CB-9260-979CF261A5E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287125" y="38100"/>
          <a:ext cx="352570" cy="352570"/>
        </a:xfrm>
        <a:prstGeom prst="rect">
          <a:avLst/>
        </a:prstGeom>
      </xdr:spPr>
    </xdr:pic>
    <xdr:clientData/>
  </xdr:twoCellAnchor>
  <xdr:twoCellAnchor editAs="oneCell">
    <xdr:from>
      <xdr:col>9</xdr:col>
      <xdr:colOff>2333625</xdr:colOff>
      <xdr:row>27</xdr:row>
      <xdr:rowOff>47625</xdr:rowOff>
    </xdr:from>
    <xdr:to>
      <xdr:col>9</xdr:col>
      <xdr:colOff>2686195</xdr:colOff>
      <xdr:row>27</xdr:row>
      <xdr:rowOff>400195</xdr:rowOff>
    </xdr:to>
    <xdr:pic>
      <xdr:nvPicPr>
        <xdr:cNvPr id="3" name="Graphic 19">
          <a:extLst>
            <a:ext uri="{FF2B5EF4-FFF2-40B4-BE49-F238E27FC236}">
              <a16:creationId xmlns:a16="http://schemas.microsoft.com/office/drawing/2014/main" id="{2D5195F4-EF5B-4787-845A-805BECFEB6C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287125" y="22793325"/>
          <a:ext cx="352570" cy="3525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diasa25.sharepoint.com/ADL/10_Projects/MoF/40_Work/10_Model/MoF_Financial_model_v17-9_MK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Model map"/>
      <sheetName val="Legend"/>
      <sheetName val="Lists"/>
      <sheetName val="Dashboard"/>
      <sheetName val="Inputs"/>
      <sheetName val="Meter reading calculation"/>
      <sheetName val="Connection revenue calculation"/>
      <sheetName val="Revenue calculation"/>
      <sheetName val="Generation by technology"/>
      <sheetName val="Sold energy"/>
      <sheetName val="Peak load calculation"/>
      <sheetName val="Fuel costs"/>
      <sheetName val="Generation by fuel"/>
      <sheetName val="CAPEX"/>
      <sheetName val="O&amp;M"/>
      <sheetName val="Cost outputs"/>
      <sheetName val="RAB Botom-up"/>
      <sheetName val="Regulated revenue"/>
      <sheetName val="Balancing fund"/>
      <sheetName val="SEC Financials"/>
      <sheetName val="Financing structure"/>
      <sheetName val="SEC-CF values"/>
      <sheetName val="Fin. indicators"/>
      <sheetName val="Charts SEC model"/>
      <sheetName val="Charts"/>
      <sheetName val="Benchmarking slides"/>
      <sheetName val="Charts_Followup_var"/>
      <sheetName val="Cockpit"/>
    </sheetNames>
    <sheetDataSet>
      <sheetData sheetId="0" refreshError="1"/>
      <sheetData sheetId="1" refreshError="1"/>
      <sheetData sheetId="2" refreshError="1"/>
      <sheetData sheetId="3">
        <row r="8">
          <cell r="B8">
            <v>1000000</v>
          </cell>
        </row>
        <row r="19">
          <cell r="B19">
            <v>100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B1:B13"/>
  <sheetViews>
    <sheetView showGridLines="0" tabSelected="1" zoomScale="65" zoomScaleNormal="100" workbookViewId="0">
      <selection activeCell="B12" sqref="B12"/>
    </sheetView>
  </sheetViews>
  <sheetFormatPr defaultRowHeight="14.5" x14ac:dyDescent="0.35"/>
  <cols>
    <col min="1" max="1" width="1.7265625" customWidth="1"/>
    <col min="2" max="2" width="79.7265625" customWidth="1"/>
  </cols>
  <sheetData>
    <row r="1" spans="2:2" s="1" customFormat="1" ht="35.25" customHeight="1" x14ac:dyDescent="0.45">
      <c r="B1" s="3" t="s">
        <v>5</v>
      </c>
    </row>
    <row r="2" spans="2:2" s="2" customFormat="1" ht="70" customHeight="1" x14ac:dyDescent="0.35">
      <c r="B2" s="12" t="s">
        <v>9</v>
      </c>
    </row>
    <row r="3" spans="2:2" s="2" customFormat="1" ht="50.25" customHeight="1" x14ac:dyDescent="0.35">
      <c r="B3" s="13" t="s">
        <v>150</v>
      </c>
    </row>
    <row r="4" spans="2:2" s="2" customFormat="1" ht="60" customHeight="1" x14ac:dyDescent="0.35">
      <c r="B4" s="12" t="s">
        <v>10</v>
      </c>
    </row>
    <row r="5" spans="2:2" s="2" customFormat="1" ht="50.25" customHeight="1" x14ac:dyDescent="0.35">
      <c r="B5" s="13" t="s">
        <v>105</v>
      </c>
    </row>
    <row r="6" spans="2:2" s="2" customFormat="1" ht="50.25" customHeight="1" x14ac:dyDescent="0.35">
      <c r="B6" s="12" t="s">
        <v>6</v>
      </c>
    </row>
    <row r="7" spans="2:2" s="2" customFormat="1" ht="50.25" customHeight="1" x14ac:dyDescent="0.35">
      <c r="B7" s="13" t="s">
        <v>7</v>
      </c>
    </row>
    <row r="8" spans="2:2" s="2" customFormat="1" ht="50.25" customHeight="1" x14ac:dyDescent="0.35">
      <c r="B8" s="12" t="s">
        <v>152</v>
      </c>
    </row>
    <row r="9" spans="2:2" s="2" customFormat="1" ht="50.25" customHeight="1" x14ac:dyDescent="0.35">
      <c r="B9" s="13" t="s">
        <v>8</v>
      </c>
    </row>
    <row r="10" spans="2:2" s="2" customFormat="1" ht="50.25" customHeight="1" x14ac:dyDescent="0.35">
      <c r="B10" s="12" t="s">
        <v>153</v>
      </c>
    </row>
    <row r="11" spans="2:2" s="2" customFormat="1" ht="50.25" customHeight="1" x14ac:dyDescent="0.35">
      <c r="B11" s="12" t="s">
        <v>154</v>
      </c>
    </row>
    <row r="12" spans="2:2" s="2" customFormat="1" ht="50.25" customHeight="1" x14ac:dyDescent="0.35">
      <c r="B12" s="13" t="s">
        <v>11</v>
      </c>
    </row>
    <row r="13" spans="2:2" s="2" customFormat="1" ht="55" customHeight="1" x14ac:dyDescent="0.35">
      <c r="B13" s="12" t="s">
        <v>12</v>
      </c>
    </row>
  </sheetData>
  <sheetProtection algorithmName="SHA-512" hashValue="UaDaYkHmLAWWVOxTag3b4Pxn4yPev7vsMPInZUXpTQU3qMydND0LOGshKll5QkY0xc18vk9C3BKQzJpKYPdLdA==" saltValue="yXbU5HadxSH7BTHTAJeOGQ=="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6F6F1-2D01-46DC-9A43-B4FFFA13A6B0}">
  <sheetPr>
    <tabColor theme="8"/>
  </sheetPr>
  <dimension ref="A1:J25"/>
  <sheetViews>
    <sheetView showGridLines="0" zoomScale="64" zoomScaleNormal="100" workbookViewId="0">
      <selection activeCell="D22" sqref="D22"/>
    </sheetView>
  </sheetViews>
  <sheetFormatPr defaultColWidth="8.81640625" defaultRowHeight="14.5" x14ac:dyDescent="0.35"/>
  <cols>
    <col min="1" max="1" width="1.7265625" style="50" customWidth="1"/>
    <col min="2" max="2" width="38.7265625" style="50" customWidth="1"/>
    <col min="3" max="8" width="18.7265625" style="50" customWidth="1"/>
    <col min="9" max="9" width="22.7265625" style="50" customWidth="1"/>
    <col min="10" max="10" width="40.7265625" style="50" customWidth="1"/>
    <col min="11" max="16384" width="8.81640625" style="50"/>
  </cols>
  <sheetData>
    <row r="1" spans="1:10" s="46" customFormat="1" ht="35.25" customHeight="1" x14ac:dyDescent="0.35">
      <c r="B1" s="4" t="s">
        <v>28</v>
      </c>
      <c r="C1" s="3"/>
      <c r="D1" s="48"/>
      <c r="E1" s="48"/>
      <c r="F1" s="48"/>
      <c r="G1" s="48"/>
      <c r="H1" s="48"/>
      <c r="I1" s="48"/>
      <c r="J1" s="48"/>
    </row>
    <row r="2" spans="1:10" ht="10" customHeight="1" x14ac:dyDescent="0.35">
      <c r="A2" s="49"/>
      <c r="B2" s="8"/>
      <c r="C2" s="8"/>
      <c r="D2" s="49"/>
      <c r="E2" s="49"/>
      <c r="F2" s="49"/>
      <c r="G2" s="49"/>
      <c r="H2" s="49"/>
      <c r="I2" s="49"/>
      <c r="J2" s="49"/>
    </row>
    <row r="3" spans="1:10" ht="25" customHeight="1" x14ac:dyDescent="0.35">
      <c r="A3" s="51"/>
      <c r="B3" s="11" t="s">
        <v>17</v>
      </c>
      <c r="C3" s="9"/>
      <c r="D3" s="51"/>
      <c r="E3" s="51"/>
      <c r="F3" s="51"/>
      <c r="G3" s="51"/>
      <c r="H3" s="51"/>
      <c r="I3" s="51"/>
      <c r="J3" s="51"/>
    </row>
    <row r="4" spans="1:10" ht="25" customHeight="1" x14ac:dyDescent="0.35">
      <c r="A4" s="51"/>
      <c r="B4" s="9" t="s">
        <v>13</v>
      </c>
      <c r="C4" s="52"/>
      <c r="D4" s="51"/>
      <c r="E4" s="51"/>
      <c r="F4" s="51"/>
      <c r="G4" s="51"/>
      <c r="H4" s="51"/>
      <c r="I4" s="51"/>
      <c r="J4" s="51"/>
    </row>
    <row r="5" spans="1:10" ht="10" customHeight="1" x14ac:dyDescent="0.35">
      <c r="A5" s="51"/>
      <c r="B5" s="9"/>
      <c r="C5" s="9"/>
      <c r="D5" s="51"/>
      <c r="E5" s="51"/>
      <c r="F5" s="51"/>
      <c r="G5" s="51"/>
      <c r="H5" s="51"/>
      <c r="I5" s="51"/>
      <c r="J5" s="51"/>
    </row>
    <row r="6" spans="1:10" ht="25" customHeight="1" x14ac:dyDescent="0.35">
      <c r="A6" s="51"/>
      <c r="B6" s="9" t="s">
        <v>14</v>
      </c>
      <c r="C6" s="53"/>
      <c r="D6" s="51"/>
      <c r="E6" s="51"/>
      <c r="F6" s="51"/>
      <c r="G6" s="51"/>
      <c r="H6" s="51"/>
      <c r="I6" s="51"/>
      <c r="J6" s="51"/>
    </row>
    <row r="7" spans="1:10" ht="10" customHeight="1" x14ac:dyDescent="0.35">
      <c r="A7" s="51"/>
      <c r="B7" s="9"/>
      <c r="C7" s="9"/>
      <c r="D7" s="51"/>
      <c r="E7" s="51"/>
      <c r="F7" s="51"/>
      <c r="G7" s="51"/>
      <c r="H7" s="51"/>
      <c r="I7" s="51"/>
      <c r="J7" s="51"/>
    </row>
    <row r="8" spans="1:10" ht="25" customHeight="1" x14ac:dyDescent="0.35">
      <c r="A8" s="51"/>
      <c r="B8" s="9" t="s">
        <v>15</v>
      </c>
      <c r="C8" s="53"/>
      <c r="D8" s="51"/>
      <c r="E8" s="51"/>
      <c r="F8" s="51"/>
      <c r="G8" s="51"/>
      <c r="H8" s="51"/>
      <c r="I8" s="51"/>
      <c r="J8" s="51"/>
    </row>
    <row r="9" spans="1:10" ht="10" customHeight="1" x14ac:dyDescent="0.35">
      <c r="A9" s="51"/>
      <c r="B9" s="9"/>
      <c r="C9" s="9"/>
      <c r="D9" s="51"/>
      <c r="E9" s="51"/>
      <c r="F9" s="51"/>
      <c r="G9" s="51"/>
      <c r="H9" s="51"/>
      <c r="I9" s="51"/>
      <c r="J9" s="51"/>
    </row>
    <row r="10" spans="1:10" ht="25" customHeight="1" x14ac:dyDescent="0.35">
      <c r="A10" s="51"/>
      <c r="B10" s="9" t="s">
        <v>16</v>
      </c>
      <c r="C10" s="53"/>
      <c r="D10" s="51"/>
      <c r="E10" s="51"/>
      <c r="F10" s="51"/>
      <c r="G10" s="51"/>
      <c r="H10" s="51"/>
      <c r="I10" s="51"/>
      <c r="J10" s="51"/>
    </row>
    <row r="11" spans="1:10" ht="10.5" customHeight="1" x14ac:dyDescent="0.35">
      <c r="A11" s="51"/>
      <c r="B11" s="9"/>
      <c r="C11" s="9"/>
      <c r="D11" s="51"/>
      <c r="E11" s="51"/>
      <c r="F11" s="51"/>
      <c r="G11" s="51"/>
      <c r="H11" s="51"/>
      <c r="I11" s="51"/>
      <c r="J11" s="51"/>
    </row>
    <row r="12" spans="1:10" ht="25" customHeight="1" x14ac:dyDescent="0.35">
      <c r="A12" s="51"/>
      <c r="B12" s="9" t="s">
        <v>134</v>
      </c>
      <c r="C12" s="53"/>
      <c r="D12" s="51"/>
      <c r="E12" s="51"/>
      <c r="F12" s="51"/>
      <c r="G12" s="51"/>
      <c r="H12" s="51"/>
      <c r="I12" s="51"/>
      <c r="J12" s="51"/>
    </row>
    <row r="13" spans="1:10" ht="15.5" x14ac:dyDescent="0.35">
      <c r="A13" s="51"/>
      <c r="B13" s="51"/>
      <c r="C13" s="51"/>
      <c r="D13" s="51"/>
      <c r="E13" s="51"/>
      <c r="F13" s="51"/>
      <c r="G13" s="51"/>
      <c r="H13" s="51"/>
      <c r="I13" s="51"/>
      <c r="J13" s="51"/>
    </row>
    <row r="14" spans="1:10" ht="35.25" customHeight="1" x14ac:dyDescent="0.35">
      <c r="A14" s="51"/>
      <c r="B14" s="122" t="s">
        <v>18</v>
      </c>
      <c r="C14" s="122"/>
      <c r="D14" s="122"/>
      <c r="E14" s="122"/>
      <c r="F14" s="122"/>
      <c r="G14" s="122"/>
      <c r="H14" s="122"/>
      <c r="I14" s="122"/>
      <c r="J14" s="122"/>
    </row>
    <row r="15" spans="1:10" ht="10" customHeight="1" x14ac:dyDescent="0.35">
      <c r="A15" s="51"/>
      <c r="B15" s="9"/>
      <c r="C15" s="9"/>
      <c r="D15" s="9"/>
      <c r="E15" s="9"/>
      <c r="F15" s="9"/>
      <c r="G15" s="9"/>
      <c r="H15" s="9"/>
      <c r="I15" s="9"/>
      <c r="J15" s="9"/>
    </row>
    <row r="16" spans="1:10" ht="35.25" customHeight="1" x14ac:dyDescent="0.35">
      <c r="A16" s="51"/>
      <c r="B16" s="63" t="s">
        <v>19</v>
      </c>
      <c r="C16" s="14" t="s">
        <v>0</v>
      </c>
      <c r="D16" s="14" t="s">
        <v>1</v>
      </c>
      <c r="E16" s="14" t="s">
        <v>2</v>
      </c>
      <c r="F16" s="14" t="s">
        <v>3</v>
      </c>
      <c r="G16" s="14" t="s">
        <v>4</v>
      </c>
      <c r="H16" s="64" t="s">
        <v>121</v>
      </c>
      <c r="I16" s="64" t="s">
        <v>135</v>
      </c>
      <c r="J16" s="14" t="s">
        <v>20</v>
      </c>
    </row>
    <row r="17" spans="1:10" ht="25" customHeight="1" x14ac:dyDescent="0.35">
      <c r="A17" s="51"/>
      <c r="B17" s="62" t="s">
        <v>22</v>
      </c>
      <c r="C17" s="55"/>
      <c r="D17" s="55"/>
      <c r="E17" s="55"/>
      <c r="F17" s="55"/>
      <c r="G17" s="55"/>
      <c r="H17" s="61">
        <f>SUM(C17:G17)</f>
        <v>0</v>
      </c>
      <c r="I17" s="7" t="e">
        <f>H17/$H$23</f>
        <v>#DIV/0!</v>
      </c>
      <c r="J17" s="53"/>
    </row>
    <row r="18" spans="1:10" ht="25" customHeight="1" x14ac:dyDescent="0.35">
      <c r="A18" s="51"/>
      <c r="B18" s="62" t="s">
        <v>23</v>
      </c>
      <c r="C18" s="55"/>
      <c r="D18" s="55"/>
      <c r="E18" s="55"/>
      <c r="F18" s="55"/>
      <c r="G18" s="55"/>
      <c r="H18" s="61">
        <f t="shared" ref="H18:H22" si="0">SUM(C18:G18)</f>
        <v>0</v>
      </c>
      <c r="I18" s="7" t="e">
        <f t="shared" ref="I18:I22" si="1">H18/$H$23</f>
        <v>#DIV/0!</v>
      </c>
      <c r="J18" s="53"/>
    </row>
    <row r="19" spans="1:10" ht="25" customHeight="1" x14ac:dyDescent="0.35">
      <c r="A19" s="51"/>
      <c r="B19" s="62" t="s">
        <v>24</v>
      </c>
      <c r="C19" s="55"/>
      <c r="D19" s="55"/>
      <c r="E19" s="55"/>
      <c r="F19" s="55"/>
      <c r="G19" s="55"/>
      <c r="H19" s="61">
        <f t="shared" si="0"/>
        <v>0</v>
      </c>
      <c r="I19" s="7" t="e">
        <f t="shared" si="1"/>
        <v>#DIV/0!</v>
      </c>
      <c r="J19" s="53"/>
    </row>
    <row r="20" spans="1:10" ht="25" customHeight="1" x14ac:dyDescent="0.35">
      <c r="A20" s="51"/>
      <c r="B20" s="62" t="s">
        <v>25</v>
      </c>
      <c r="C20" s="55"/>
      <c r="D20" s="55"/>
      <c r="E20" s="55"/>
      <c r="F20" s="55"/>
      <c r="G20" s="55"/>
      <c r="H20" s="61">
        <f t="shared" si="0"/>
        <v>0</v>
      </c>
      <c r="I20" s="7" t="e">
        <f t="shared" si="1"/>
        <v>#DIV/0!</v>
      </c>
      <c r="J20" s="53"/>
    </row>
    <row r="21" spans="1:10" ht="25" customHeight="1" x14ac:dyDescent="0.35">
      <c r="A21" s="51"/>
      <c r="B21" s="62" t="s">
        <v>26</v>
      </c>
      <c r="C21" s="55"/>
      <c r="D21" s="55"/>
      <c r="E21" s="55"/>
      <c r="F21" s="55"/>
      <c r="G21" s="55"/>
      <c r="H21" s="61">
        <f t="shared" si="0"/>
        <v>0</v>
      </c>
      <c r="I21" s="7" t="e">
        <f t="shared" si="1"/>
        <v>#DIV/0!</v>
      </c>
      <c r="J21" s="53"/>
    </row>
    <row r="22" spans="1:10" ht="25" customHeight="1" x14ac:dyDescent="0.35">
      <c r="A22" s="51"/>
      <c r="B22" s="62" t="s">
        <v>27</v>
      </c>
      <c r="C22" s="55"/>
      <c r="D22" s="55"/>
      <c r="E22" s="55"/>
      <c r="F22" s="55"/>
      <c r="G22" s="55"/>
      <c r="H22" s="61">
        <f t="shared" si="0"/>
        <v>0</v>
      </c>
      <c r="I22" s="7" t="e">
        <f t="shared" si="1"/>
        <v>#DIV/0!</v>
      </c>
      <c r="J22" s="53"/>
    </row>
    <row r="23" spans="1:10" ht="25" customHeight="1" thickBot="1" x14ac:dyDescent="0.4">
      <c r="A23" s="51"/>
      <c r="B23" s="58" t="s">
        <v>21</v>
      </c>
      <c r="C23" s="59">
        <f>SUM(C17:C22)</f>
        <v>0</v>
      </c>
      <c r="D23" s="59">
        <f t="shared" ref="D23:G23" si="2">SUM(D17:D22)</f>
        <v>0</v>
      </c>
      <c r="E23" s="59">
        <f t="shared" si="2"/>
        <v>0</v>
      </c>
      <c r="F23" s="59">
        <f t="shared" si="2"/>
        <v>0</v>
      </c>
      <c r="G23" s="59">
        <f t="shared" si="2"/>
        <v>0</v>
      </c>
      <c r="H23" s="59">
        <f>SUM(C23:G23)</f>
        <v>0</v>
      </c>
      <c r="I23" s="60"/>
      <c r="J23" s="57"/>
    </row>
    <row r="24" spans="1:10" ht="16.5" thickTop="1" thickBot="1" x14ac:dyDescent="0.4">
      <c r="B24" s="60" t="s">
        <v>136</v>
      </c>
      <c r="C24" s="59">
        <f>SUM(C18:C23)</f>
        <v>0</v>
      </c>
      <c r="D24" s="59">
        <f t="shared" ref="D24" si="3">SUM(D18:D23)</f>
        <v>0</v>
      </c>
      <c r="E24" s="59">
        <f t="shared" ref="E24" si="4">SUM(E18:E23)</f>
        <v>0</v>
      </c>
      <c r="F24" s="59">
        <f t="shared" ref="F24" si="5">SUM(F18:F23)</f>
        <v>0</v>
      </c>
      <c r="G24" s="59">
        <f t="shared" ref="G24" si="6">SUM(G18:G23)</f>
        <v>0</v>
      </c>
      <c r="H24" s="59">
        <f>SUM(C24:G24)</f>
        <v>0</v>
      </c>
      <c r="I24" s="59"/>
      <c r="J24" s="56"/>
    </row>
    <row r="25" spans="1:10" ht="15" thickTop="1" x14ac:dyDescent="0.35"/>
  </sheetData>
  <sheetProtection algorithmName="SHA-512" hashValue="HyaRBUxEDcDlgZFq8SXwwPW2as8ydsuo7T6HgS3gEBM0qgQz5GEbHk6joPWzXn+A76Mgm/Uj3ILA+iK/zEkroQ==" saltValue="UgpRT/dlBh93Wf6oWEF+2A==" spinCount="100000" sheet="1" objects="1" scenarios="1"/>
  <mergeCells count="1">
    <mergeCell ref="B14:J14"/>
  </mergeCells>
  <pageMargins left="0.7" right="0.7" top="0.75" bottom="0.75" header="0.3" footer="0.3"/>
  <pageSetup paperSize="9"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69D6-9FDD-4E1E-9A64-FDE3D73FCA62}">
  <sheetPr>
    <tabColor theme="8"/>
  </sheetPr>
  <dimension ref="A1:J75"/>
  <sheetViews>
    <sheetView showGridLines="0" zoomScale="64" zoomScaleNormal="100" workbookViewId="0">
      <selection activeCell="C1" sqref="C1"/>
    </sheetView>
  </sheetViews>
  <sheetFormatPr defaultColWidth="8.81640625" defaultRowHeight="14.5" x14ac:dyDescent="0.35"/>
  <cols>
    <col min="1" max="1" width="1.7265625" style="50" customWidth="1"/>
    <col min="2" max="2" width="38.7265625" style="50" customWidth="1"/>
    <col min="3" max="3" width="38.08984375" style="50" customWidth="1"/>
    <col min="4" max="8" width="18.7265625" style="50" customWidth="1"/>
    <col min="9" max="9" width="22.7265625" style="69" customWidth="1"/>
    <col min="10" max="10" width="40.7265625" style="50" customWidth="1"/>
    <col min="11" max="16384" width="8.81640625" style="50"/>
  </cols>
  <sheetData>
    <row r="1" spans="1:10" s="68" customFormat="1" ht="35.25" customHeight="1" x14ac:dyDescent="0.45">
      <c r="A1" s="65"/>
      <c r="B1" s="4" t="s">
        <v>29</v>
      </c>
      <c r="C1" s="81"/>
      <c r="D1" s="81"/>
      <c r="E1" s="66"/>
      <c r="F1" s="66"/>
      <c r="G1" s="66"/>
      <c r="H1" s="66"/>
      <c r="I1" s="67"/>
      <c r="J1" s="66"/>
    </row>
    <row r="2" spans="1:10" ht="63.75" customHeight="1" x14ac:dyDescent="0.35">
      <c r="B2" s="123" t="s">
        <v>106</v>
      </c>
      <c r="C2" s="123"/>
      <c r="D2" s="123"/>
    </row>
    <row r="3" spans="1:10" ht="21.65" customHeight="1" x14ac:dyDescent="0.35">
      <c r="B3" s="123" t="s">
        <v>107</v>
      </c>
      <c r="C3" s="123"/>
      <c r="D3" s="123"/>
    </row>
    <row r="4" spans="1:10" ht="21.65" customHeight="1" x14ac:dyDescent="0.35">
      <c r="B4" s="123" t="s">
        <v>130</v>
      </c>
      <c r="C4" s="123"/>
      <c r="D4" s="123"/>
    </row>
    <row r="5" spans="1:10" ht="21.65" customHeight="1" x14ac:dyDescent="0.35">
      <c r="B5" s="123" t="s">
        <v>126</v>
      </c>
      <c r="C5" s="123"/>
      <c r="D5" s="123"/>
    </row>
    <row r="6" spans="1:10" ht="21.65" customHeight="1" x14ac:dyDescent="0.35">
      <c r="B6" s="82" t="s">
        <v>127</v>
      </c>
      <c r="C6" s="83">
        <v>1</v>
      </c>
      <c r="D6" s="82"/>
    </row>
    <row r="7" spans="1:10" ht="21.65" customHeight="1" x14ac:dyDescent="0.35">
      <c r="B7" s="82" t="s">
        <v>128</v>
      </c>
      <c r="C7" s="83">
        <v>0.85</v>
      </c>
      <c r="D7" s="82"/>
    </row>
    <row r="8" spans="1:10" ht="21.65" customHeight="1" x14ac:dyDescent="0.35">
      <c r="B8" s="82" t="s">
        <v>129</v>
      </c>
      <c r="C8" s="83">
        <v>0.5</v>
      </c>
      <c r="D8" s="82"/>
    </row>
    <row r="9" spans="1:10" ht="21.65" customHeight="1" x14ac:dyDescent="0.35">
      <c r="B9" s="70"/>
      <c r="C9" s="70"/>
      <c r="D9" s="70"/>
    </row>
    <row r="10" spans="1:10" ht="48" customHeight="1" x14ac:dyDescent="0.35">
      <c r="B10" s="84" t="s">
        <v>122</v>
      </c>
      <c r="C10" s="45" t="s">
        <v>123</v>
      </c>
      <c r="D10" s="45" t="s">
        <v>124</v>
      </c>
      <c r="E10" s="45" t="s">
        <v>62</v>
      </c>
      <c r="F10" s="45" t="s">
        <v>125</v>
      </c>
      <c r="G10" s="45" t="s">
        <v>137</v>
      </c>
      <c r="H10" s="69"/>
    </row>
    <row r="11" spans="1:10" ht="25" customHeight="1" x14ac:dyDescent="0.35">
      <c r="B11" s="54"/>
      <c r="C11" s="54" t="s">
        <v>32</v>
      </c>
      <c r="D11" s="53" t="s">
        <v>127</v>
      </c>
      <c r="E11" s="55"/>
      <c r="F11" s="85">
        <f>VLOOKUP(D11,$B$6:$C$8,2,0)</f>
        <v>1</v>
      </c>
      <c r="G11" s="61">
        <f>F11*E11</f>
        <v>0</v>
      </c>
      <c r="H11" s="69"/>
    </row>
    <row r="12" spans="1:10" ht="25" customHeight="1" x14ac:dyDescent="0.35">
      <c r="B12" s="54"/>
      <c r="C12" s="54" t="s">
        <v>33</v>
      </c>
      <c r="D12" s="53"/>
      <c r="E12" s="55"/>
      <c r="F12" s="85" t="e">
        <f t="shared" ref="F12:F15" si="0">VLOOKUP(D12,$B$6:$C$8,2,0)</f>
        <v>#N/A</v>
      </c>
      <c r="G12" s="61" t="e">
        <f t="shared" ref="G12:G15" si="1">F12*E12</f>
        <v>#N/A</v>
      </c>
      <c r="H12" s="51"/>
    </row>
    <row r="13" spans="1:10" ht="25" customHeight="1" x14ac:dyDescent="0.35">
      <c r="B13" s="54"/>
      <c r="C13" s="54" t="s">
        <v>34</v>
      </c>
      <c r="D13" s="53"/>
      <c r="E13" s="55"/>
      <c r="F13" s="85" t="e">
        <f t="shared" si="0"/>
        <v>#N/A</v>
      </c>
      <c r="G13" s="61" t="e">
        <f t="shared" si="1"/>
        <v>#N/A</v>
      </c>
      <c r="H13" s="51"/>
    </row>
    <row r="14" spans="1:10" ht="25" customHeight="1" x14ac:dyDescent="0.35">
      <c r="B14" s="54"/>
      <c r="C14" s="54" t="s">
        <v>35</v>
      </c>
      <c r="D14" s="53"/>
      <c r="E14" s="55"/>
      <c r="F14" s="85" t="e">
        <f t="shared" si="0"/>
        <v>#N/A</v>
      </c>
      <c r="G14" s="61" t="e">
        <f t="shared" si="1"/>
        <v>#N/A</v>
      </c>
      <c r="H14" s="51"/>
    </row>
    <row r="15" spans="1:10" ht="25" customHeight="1" x14ac:dyDescent="0.35">
      <c r="B15" s="54"/>
      <c r="C15" s="54" t="s">
        <v>36</v>
      </c>
      <c r="D15" s="53"/>
      <c r="E15" s="55"/>
      <c r="F15" s="85" t="e">
        <f t="shared" si="0"/>
        <v>#N/A</v>
      </c>
      <c r="G15" s="61" t="e">
        <f t="shared" si="1"/>
        <v>#N/A</v>
      </c>
      <c r="H15" s="51"/>
    </row>
    <row r="16" spans="1:10" ht="10" customHeight="1" x14ac:dyDescent="0.35">
      <c r="B16" s="72"/>
    </row>
    <row r="17" spans="2:10" ht="35.25" customHeight="1" x14ac:dyDescent="0.35">
      <c r="B17" s="122" t="s">
        <v>30</v>
      </c>
      <c r="C17" s="122"/>
      <c r="D17" s="122"/>
      <c r="E17" s="122"/>
      <c r="F17" s="122"/>
      <c r="G17" s="122"/>
      <c r="H17" s="122"/>
      <c r="I17" s="122"/>
      <c r="J17" s="122"/>
    </row>
    <row r="18" spans="2:10" ht="10" customHeight="1" x14ac:dyDescent="0.35">
      <c r="B18" s="93"/>
      <c r="C18" s="93"/>
      <c r="D18" s="93"/>
      <c r="E18" s="93"/>
      <c r="F18" s="93"/>
      <c r="G18" s="93"/>
      <c r="H18" s="93"/>
      <c r="I18" s="94"/>
      <c r="J18" s="93"/>
    </row>
    <row r="19" spans="2:10" ht="36.65" customHeight="1" x14ac:dyDescent="0.35">
      <c r="B19" s="95" t="s">
        <v>122</v>
      </c>
      <c r="C19" s="73"/>
      <c r="D19" s="95" t="s">
        <v>124</v>
      </c>
      <c r="E19" s="74" t="s">
        <v>127</v>
      </c>
      <c r="F19" s="95" t="s">
        <v>125</v>
      </c>
      <c r="G19" s="71">
        <f>VLOOKUP(E19,$B$6:$C$8,2,0)</f>
        <v>1</v>
      </c>
      <c r="H19" s="93"/>
      <c r="I19" s="94"/>
      <c r="J19" s="93"/>
    </row>
    <row r="20" spans="2:10" ht="10" customHeight="1" x14ac:dyDescent="0.35">
      <c r="B20" s="93"/>
      <c r="C20" s="93"/>
      <c r="D20" s="93"/>
      <c r="E20" s="93"/>
      <c r="F20" s="93"/>
      <c r="G20" s="93"/>
      <c r="H20" s="93"/>
      <c r="I20" s="94"/>
      <c r="J20" s="93"/>
    </row>
    <row r="21" spans="2:10" ht="35.25" customHeight="1" x14ac:dyDescent="0.35">
      <c r="B21" s="63" t="s">
        <v>19</v>
      </c>
      <c r="C21" s="14" t="s">
        <v>0</v>
      </c>
      <c r="D21" s="14" t="s">
        <v>1</v>
      </c>
      <c r="E21" s="14" t="s">
        <v>2</v>
      </c>
      <c r="F21" s="14" t="s">
        <v>3</v>
      </c>
      <c r="G21" s="14" t="s">
        <v>4</v>
      </c>
      <c r="H21" s="64" t="s">
        <v>121</v>
      </c>
      <c r="I21" s="64" t="s">
        <v>138</v>
      </c>
      <c r="J21" s="14" t="s">
        <v>20</v>
      </c>
    </row>
    <row r="22" spans="2:10" ht="25" customHeight="1" x14ac:dyDescent="0.35">
      <c r="B22" s="86" t="s">
        <v>22</v>
      </c>
      <c r="C22" s="75"/>
      <c r="D22" s="75"/>
      <c r="E22" s="75"/>
      <c r="F22" s="75"/>
      <c r="G22" s="75"/>
      <c r="H22" s="87">
        <f>SUM(C22:G22)</f>
        <v>0</v>
      </c>
      <c r="I22" s="88" t="e">
        <f>H22/$H$28</f>
        <v>#DIV/0!</v>
      </c>
      <c r="J22" s="76"/>
    </row>
    <row r="23" spans="2:10" ht="25" customHeight="1" x14ac:dyDescent="0.35">
      <c r="B23" s="86" t="s">
        <v>23</v>
      </c>
      <c r="C23" s="75"/>
      <c r="D23" s="75"/>
      <c r="E23" s="75"/>
      <c r="F23" s="75"/>
      <c r="G23" s="75"/>
      <c r="H23" s="87">
        <f t="shared" ref="H23:H27" si="2">SUM(C23:G23)</f>
        <v>0</v>
      </c>
      <c r="I23" s="88" t="e">
        <f t="shared" ref="I23:I27" si="3">H23/$H$28</f>
        <v>#DIV/0!</v>
      </c>
      <c r="J23" s="76"/>
    </row>
    <row r="24" spans="2:10" ht="25" customHeight="1" x14ac:dyDescent="0.35">
      <c r="B24" s="86" t="s">
        <v>24</v>
      </c>
      <c r="C24" s="75"/>
      <c r="D24" s="75"/>
      <c r="E24" s="75"/>
      <c r="F24" s="75"/>
      <c r="G24" s="75"/>
      <c r="H24" s="87">
        <f t="shared" si="2"/>
        <v>0</v>
      </c>
      <c r="I24" s="88" t="e">
        <f t="shared" si="3"/>
        <v>#DIV/0!</v>
      </c>
      <c r="J24" s="76"/>
    </row>
    <row r="25" spans="2:10" ht="25" customHeight="1" x14ac:dyDescent="0.35">
      <c r="B25" s="86" t="s">
        <v>25</v>
      </c>
      <c r="C25" s="75"/>
      <c r="D25" s="75"/>
      <c r="E25" s="75"/>
      <c r="F25" s="75"/>
      <c r="G25" s="75"/>
      <c r="H25" s="87">
        <f t="shared" si="2"/>
        <v>0</v>
      </c>
      <c r="I25" s="88" t="e">
        <f t="shared" si="3"/>
        <v>#DIV/0!</v>
      </c>
      <c r="J25" s="76"/>
    </row>
    <row r="26" spans="2:10" ht="25" customHeight="1" x14ac:dyDescent="0.35">
      <c r="B26" s="86" t="s">
        <v>26</v>
      </c>
      <c r="C26" s="75"/>
      <c r="D26" s="75"/>
      <c r="E26" s="75"/>
      <c r="F26" s="75"/>
      <c r="G26" s="75"/>
      <c r="H26" s="87">
        <f t="shared" si="2"/>
        <v>0</v>
      </c>
      <c r="I26" s="88" t="e">
        <f t="shared" si="3"/>
        <v>#DIV/0!</v>
      </c>
      <c r="J26" s="76"/>
    </row>
    <row r="27" spans="2:10" ht="25" customHeight="1" x14ac:dyDescent="0.35">
      <c r="B27" s="86" t="s">
        <v>27</v>
      </c>
      <c r="C27" s="87">
        <f>25%*SUM(C22:C26)</f>
        <v>0</v>
      </c>
      <c r="D27" s="87">
        <f t="shared" ref="D27:G27" si="4">25%*SUM(D22:D26)</f>
        <v>0</v>
      </c>
      <c r="E27" s="87">
        <f t="shared" si="4"/>
        <v>0</v>
      </c>
      <c r="F27" s="87">
        <f t="shared" si="4"/>
        <v>0</v>
      </c>
      <c r="G27" s="87">
        <f t="shared" si="4"/>
        <v>0</v>
      </c>
      <c r="H27" s="87">
        <f t="shared" si="2"/>
        <v>0</v>
      </c>
      <c r="I27" s="88" t="e">
        <f t="shared" si="3"/>
        <v>#DIV/0!</v>
      </c>
      <c r="J27" s="76"/>
    </row>
    <row r="28" spans="2:10" ht="25" customHeight="1" thickBot="1" x14ac:dyDescent="0.4">
      <c r="B28" s="89" t="s">
        <v>21</v>
      </c>
      <c r="C28" s="90">
        <f>SUM(C22:C27)</f>
        <v>0</v>
      </c>
      <c r="D28" s="90">
        <f t="shared" ref="D28:H28" si="5">SUM(D22:D27)</f>
        <v>0</v>
      </c>
      <c r="E28" s="90">
        <f t="shared" si="5"/>
        <v>0</v>
      </c>
      <c r="F28" s="90">
        <f t="shared" si="5"/>
        <v>0</v>
      </c>
      <c r="G28" s="90">
        <f t="shared" si="5"/>
        <v>0</v>
      </c>
      <c r="H28" s="90">
        <f t="shared" si="5"/>
        <v>0</v>
      </c>
      <c r="I28" s="91"/>
      <c r="J28" s="78"/>
    </row>
    <row r="29" spans="2:10" ht="25" customHeight="1" thickTop="1" thickBot="1" x14ac:dyDescent="0.4">
      <c r="B29" s="60" t="s">
        <v>136</v>
      </c>
      <c r="C29" s="92">
        <f>$G$19*C28</f>
        <v>0</v>
      </c>
      <c r="D29" s="92">
        <f t="shared" ref="D29:H29" si="6">$G$19*D28</f>
        <v>0</v>
      </c>
      <c r="E29" s="92">
        <f t="shared" si="6"/>
        <v>0</v>
      </c>
      <c r="F29" s="92">
        <f t="shared" si="6"/>
        <v>0</v>
      </c>
      <c r="G29" s="92">
        <f t="shared" si="6"/>
        <v>0</v>
      </c>
      <c r="H29" s="92">
        <f t="shared" si="6"/>
        <v>0</v>
      </c>
      <c r="I29" s="89"/>
      <c r="J29" s="77"/>
    </row>
    <row r="30" spans="2:10" ht="10" customHeight="1" thickTop="1" x14ac:dyDescent="0.35"/>
    <row r="31" spans="2:10" ht="10" customHeight="1" x14ac:dyDescent="0.35"/>
    <row r="32" spans="2:10" s="49" customFormat="1" ht="35.25" customHeight="1" x14ac:dyDescent="0.35">
      <c r="B32" s="122" t="s">
        <v>31</v>
      </c>
      <c r="C32" s="122"/>
      <c r="D32" s="122"/>
      <c r="E32" s="122"/>
      <c r="F32" s="122"/>
      <c r="G32" s="122"/>
      <c r="H32" s="122"/>
      <c r="I32" s="122"/>
      <c r="J32" s="122"/>
    </row>
    <row r="33" spans="2:10" ht="10" customHeight="1" x14ac:dyDescent="0.35">
      <c r="B33" s="93"/>
      <c r="C33" s="93"/>
      <c r="D33" s="93"/>
      <c r="E33" s="93"/>
      <c r="F33" s="93"/>
      <c r="G33" s="93"/>
      <c r="H33" s="93"/>
      <c r="I33" s="94"/>
      <c r="J33" s="93"/>
    </row>
    <row r="34" spans="2:10" ht="29.5" customHeight="1" x14ac:dyDescent="0.35">
      <c r="B34" s="95" t="s">
        <v>122</v>
      </c>
      <c r="C34" s="73"/>
      <c r="D34" s="95" t="s">
        <v>124</v>
      </c>
      <c r="E34" s="73"/>
      <c r="F34" s="95" t="s">
        <v>125</v>
      </c>
      <c r="G34" s="71" t="e">
        <f>VLOOKUP(E34,$B$6:$C$8,2,0)</f>
        <v>#N/A</v>
      </c>
      <c r="H34" s="93"/>
      <c r="I34" s="94"/>
      <c r="J34" s="93"/>
    </row>
    <row r="35" spans="2:10" ht="10" customHeight="1" x14ac:dyDescent="0.35">
      <c r="B35" s="93"/>
      <c r="C35" s="93"/>
      <c r="D35" s="93"/>
      <c r="E35" s="93"/>
      <c r="F35" s="93"/>
      <c r="G35" s="93"/>
      <c r="H35" s="93"/>
      <c r="I35" s="94"/>
      <c r="J35" s="93"/>
    </row>
    <row r="36" spans="2:10" ht="35.25" customHeight="1" x14ac:dyDescent="0.35">
      <c r="B36" s="99" t="s">
        <v>19</v>
      </c>
      <c r="C36" s="14" t="s">
        <v>0</v>
      </c>
      <c r="D36" s="14" t="s">
        <v>1</v>
      </c>
      <c r="E36" s="14" t="s">
        <v>2</v>
      </c>
      <c r="F36" s="14" t="s">
        <v>3</v>
      </c>
      <c r="G36" s="14" t="s">
        <v>4</v>
      </c>
      <c r="H36" s="64" t="s">
        <v>121</v>
      </c>
      <c r="I36" s="64" t="s">
        <v>138</v>
      </c>
      <c r="J36" s="14" t="s">
        <v>20</v>
      </c>
    </row>
    <row r="37" spans="2:10" ht="25" customHeight="1" x14ac:dyDescent="0.35">
      <c r="B37" s="86" t="s">
        <v>22</v>
      </c>
      <c r="C37" s="75"/>
      <c r="D37" s="75"/>
      <c r="E37" s="75"/>
      <c r="F37" s="75"/>
      <c r="G37" s="75"/>
      <c r="H37" s="87">
        <f>SUM(C37:G37)</f>
        <v>0</v>
      </c>
      <c r="I37" s="88" t="e">
        <f>H37/$H$43</f>
        <v>#DIV/0!</v>
      </c>
      <c r="J37" s="76"/>
    </row>
    <row r="38" spans="2:10" ht="25" customHeight="1" x14ac:dyDescent="0.35">
      <c r="B38" s="86" t="s">
        <v>23</v>
      </c>
      <c r="C38" s="75"/>
      <c r="D38" s="75"/>
      <c r="E38" s="75"/>
      <c r="F38" s="75"/>
      <c r="G38" s="75"/>
      <c r="H38" s="87">
        <f t="shared" ref="H38:H42" si="7">SUM(C38:G38)</f>
        <v>0</v>
      </c>
      <c r="I38" s="88" t="e">
        <f t="shared" ref="I38:I42" si="8">H38/$H$43</f>
        <v>#DIV/0!</v>
      </c>
      <c r="J38" s="76"/>
    </row>
    <row r="39" spans="2:10" ht="25" customHeight="1" x14ac:dyDescent="0.35">
      <c r="B39" s="86" t="s">
        <v>24</v>
      </c>
      <c r="C39" s="75"/>
      <c r="D39" s="75"/>
      <c r="E39" s="75"/>
      <c r="F39" s="75"/>
      <c r="G39" s="75"/>
      <c r="H39" s="87">
        <f t="shared" si="7"/>
        <v>0</v>
      </c>
      <c r="I39" s="88" t="e">
        <f t="shared" si="8"/>
        <v>#DIV/0!</v>
      </c>
      <c r="J39" s="76"/>
    </row>
    <row r="40" spans="2:10" ht="25" customHeight="1" x14ac:dyDescent="0.35">
      <c r="B40" s="86" t="s">
        <v>25</v>
      </c>
      <c r="C40" s="75"/>
      <c r="D40" s="75"/>
      <c r="E40" s="75"/>
      <c r="F40" s="75"/>
      <c r="G40" s="75"/>
      <c r="H40" s="87">
        <f t="shared" si="7"/>
        <v>0</v>
      </c>
      <c r="I40" s="88" t="e">
        <f t="shared" si="8"/>
        <v>#DIV/0!</v>
      </c>
      <c r="J40" s="76"/>
    </row>
    <row r="41" spans="2:10" ht="25" customHeight="1" x14ac:dyDescent="0.35">
      <c r="B41" s="86" t="s">
        <v>26</v>
      </c>
      <c r="C41" s="75"/>
      <c r="D41" s="75"/>
      <c r="E41" s="75"/>
      <c r="F41" s="75"/>
      <c r="G41" s="75"/>
      <c r="H41" s="87">
        <f t="shared" si="7"/>
        <v>0</v>
      </c>
      <c r="I41" s="88" t="e">
        <f t="shared" si="8"/>
        <v>#DIV/0!</v>
      </c>
      <c r="J41" s="76"/>
    </row>
    <row r="42" spans="2:10" ht="25" customHeight="1" x14ac:dyDescent="0.35">
      <c r="B42" s="86" t="s">
        <v>27</v>
      </c>
      <c r="C42" s="87">
        <f>25%*SUM(C37:C41)</f>
        <v>0</v>
      </c>
      <c r="D42" s="87">
        <f t="shared" ref="D42" si="9">25%*SUM(D37:D41)</f>
        <v>0</v>
      </c>
      <c r="E42" s="87">
        <f t="shared" ref="E42" si="10">25%*SUM(E37:E41)</f>
        <v>0</v>
      </c>
      <c r="F42" s="87">
        <f t="shared" ref="F42" si="11">25%*SUM(F37:F41)</f>
        <v>0</v>
      </c>
      <c r="G42" s="87">
        <f t="shared" ref="G42" si="12">25%*SUM(G37:G41)</f>
        <v>0</v>
      </c>
      <c r="H42" s="87">
        <f t="shared" si="7"/>
        <v>0</v>
      </c>
      <c r="I42" s="88" t="e">
        <f t="shared" si="8"/>
        <v>#DIV/0!</v>
      </c>
      <c r="J42" s="76"/>
    </row>
    <row r="43" spans="2:10" ht="25" customHeight="1" thickBot="1" x14ac:dyDescent="0.4">
      <c r="B43" s="89" t="s">
        <v>21</v>
      </c>
      <c r="C43" s="90">
        <f>SUM(C37:C42)</f>
        <v>0</v>
      </c>
      <c r="D43" s="90">
        <f t="shared" ref="D43" si="13">SUM(D37:D42)</f>
        <v>0</v>
      </c>
      <c r="E43" s="90">
        <f t="shared" ref="E43" si="14">SUM(E37:E42)</f>
        <v>0</v>
      </c>
      <c r="F43" s="90">
        <f t="shared" ref="F43" si="15">SUM(F37:F42)</f>
        <v>0</v>
      </c>
      <c r="G43" s="90">
        <f t="shared" ref="G43" si="16">SUM(G37:G42)</f>
        <v>0</v>
      </c>
      <c r="H43" s="90">
        <f t="shared" ref="H43" si="17">SUM(H37:H42)</f>
        <v>0</v>
      </c>
      <c r="I43" s="98"/>
      <c r="J43" s="79"/>
    </row>
    <row r="44" spans="2:10" ht="25" customHeight="1" thickTop="1" thickBot="1" x14ac:dyDescent="0.4">
      <c r="B44" s="60" t="s">
        <v>136</v>
      </c>
      <c r="C44" s="92" t="e">
        <f>$G34*C43</f>
        <v>#N/A</v>
      </c>
      <c r="D44" s="92" t="e">
        <f t="shared" ref="D44:H44" si="18">$G34*D43</f>
        <v>#N/A</v>
      </c>
      <c r="E44" s="92" t="e">
        <f t="shared" si="18"/>
        <v>#N/A</v>
      </c>
      <c r="F44" s="92" t="e">
        <f t="shared" si="18"/>
        <v>#N/A</v>
      </c>
      <c r="G44" s="92" t="e">
        <f t="shared" si="18"/>
        <v>#N/A</v>
      </c>
      <c r="H44" s="92" t="e">
        <f t="shared" si="18"/>
        <v>#N/A</v>
      </c>
      <c r="I44" s="96"/>
      <c r="J44" s="97"/>
    </row>
    <row r="45" spans="2:10" ht="10" customHeight="1" thickTop="1" x14ac:dyDescent="0.35">
      <c r="B45" s="93"/>
      <c r="C45" s="93"/>
      <c r="D45" s="93"/>
      <c r="E45" s="93"/>
      <c r="F45" s="93"/>
      <c r="G45" s="93"/>
      <c r="H45" s="93"/>
      <c r="I45" s="94"/>
      <c r="J45" s="93"/>
    </row>
    <row r="46" spans="2:10" ht="10" customHeight="1" x14ac:dyDescent="0.35">
      <c r="B46" s="93"/>
      <c r="C46" s="93"/>
      <c r="D46" s="93"/>
      <c r="E46" s="93"/>
      <c r="F46" s="93"/>
      <c r="G46" s="93"/>
      <c r="H46" s="93"/>
      <c r="I46" s="94"/>
      <c r="J46" s="93"/>
    </row>
    <row r="47" spans="2:10" ht="35.25" customHeight="1" x14ac:dyDescent="0.35">
      <c r="B47" s="122" t="s">
        <v>31</v>
      </c>
      <c r="C47" s="122"/>
      <c r="D47" s="122"/>
      <c r="E47" s="122"/>
      <c r="F47" s="122"/>
      <c r="G47" s="122"/>
      <c r="H47" s="122"/>
      <c r="I47" s="122"/>
      <c r="J47" s="122"/>
    </row>
    <row r="48" spans="2:10" ht="10" customHeight="1" x14ac:dyDescent="0.35">
      <c r="B48" s="93"/>
      <c r="C48" s="93"/>
      <c r="D48" s="93"/>
      <c r="E48" s="93"/>
      <c r="F48" s="93"/>
      <c r="G48" s="93"/>
      <c r="H48" s="93"/>
      <c r="I48" s="94"/>
      <c r="J48" s="93"/>
    </row>
    <row r="49" spans="2:10" ht="25.9" customHeight="1" x14ac:dyDescent="0.35">
      <c r="B49" s="95" t="s">
        <v>122</v>
      </c>
      <c r="C49" s="73"/>
      <c r="D49" s="95" t="s">
        <v>124</v>
      </c>
      <c r="E49" s="73"/>
      <c r="F49" s="95" t="s">
        <v>125</v>
      </c>
      <c r="G49" s="71" t="e">
        <f>VLOOKUP(E49,$B$6:$C$8,2,0)</f>
        <v>#N/A</v>
      </c>
      <c r="H49" s="93"/>
      <c r="I49" s="94"/>
      <c r="J49" s="93"/>
    </row>
    <row r="50" spans="2:10" ht="10" customHeight="1" x14ac:dyDescent="0.35">
      <c r="B50" s="93"/>
      <c r="C50" s="93"/>
      <c r="D50" s="93"/>
      <c r="E50" s="93"/>
      <c r="F50" s="93"/>
      <c r="G50" s="93"/>
      <c r="H50" s="93"/>
      <c r="I50" s="94"/>
      <c r="J50" s="93"/>
    </row>
    <row r="51" spans="2:10" ht="35.25" customHeight="1" x14ac:dyDescent="0.35">
      <c r="B51" s="99" t="s">
        <v>19</v>
      </c>
      <c r="C51" s="14" t="s">
        <v>0</v>
      </c>
      <c r="D51" s="14" t="s">
        <v>1</v>
      </c>
      <c r="E51" s="14" t="s">
        <v>2</v>
      </c>
      <c r="F51" s="14" t="s">
        <v>3</v>
      </c>
      <c r="G51" s="14" t="s">
        <v>4</v>
      </c>
      <c r="H51" s="64" t="s">
        <v>121</v>
      </c>
      <c r="I51" s="64" t="s">
        <v>138</v>
      </c>
      <c r="J51" s="14" t="s">
        <v>20</v>
      </c>
    </row>
    <row r="52" spans="2:10" ht="25" customHeight="1" x14ac:dyDescent="0.35">
      <c r="B52" s="86" t="s">
        <v>22</v>
      </c>
      <c r="C52" s="75"/>
      <c r="D52" s="75"/>
      <c r="E52" s="75"/>
      <c r="F52" s="75"/>
      <c r="G52" s="75"/>
      <c r="H52" s="87">
        <f>SUM(C52:G52)</f>
        <v>0</v>
      </c>
      <c r="I52" s="88" t="e">
        <f>H52/$H$58</f>
        <v>#DIV/0!</v>
      </c>
      <c r="J52" s="76"/>
    </row>
    <row r="53" spans="2:10" ht="25" customHeight="1" x14ac:dyDescent="0.35">
      <c r="B53" s="86" t="s">
        <v>23</v>
      </c>
      <c r="C53" s="75"/>
      <c r="D53" s="75"/>
      <c r="E53" s="75"/>
      <c r="F53" s="75"/>
      <c r="G53" s="75"/>
      <c r="H53" s="87">
        <f t="shared" ref="H53:H57" si="19">SUM(C53:G53)</f>
        <v>0</v>
      </c>
      <c r="I53" s="88" t="e">
        <f t="shared" ref="I53:I57" si="20">H53/$H$58</f>
        <v>#DIV/0!</v>
      </c>
      <c r="J53" s="76"/>
    </row>
    <row r="54" spans="2:10" ht="25" customHeight="1" x14ac:dyDescent="0.35">
      <c r="B54" s="86" t="s">
        <v>24</v>
      </c>
      <c r="C54" s="75"/>
      <c r="D54" s="75"/>
      <c r="E54" s="75"/>
      <c r="F54" s="75"/>
      <c r="G54" s="75"/>
      <c r="H54" s="87">
        <f t="shared" si="19"/>
        <v>0</v>
      </c>
      <c r="I54" s="88" t="e">
        <f t="shared" si="20"/>
        <v>#DIV/0!</v>
      </c>
      <c r="J54" s="76"/>
    </row>
    <row r="55" spans="2:10" ht="25" customHeight="1" x14ac:dyDescent="0.35">
      <c r="B55" s="86" t="s">
        <v>25</v>
      </c>
      <c r="C55" s="75"/>
      <c r="D55" s="75"/>
      <c r="E55" s="75"/>
      <c r="F55" s="75"/>
      <c r="G55" s="75"/>
      <c r="H55" s="87">
        <f t="shared" si="19"/>
        <v>0</v>
      </c>
      <c r="I55" s="88" t="e">
        <f t="shared" si="20"/>
        <v>#DIV/0!</v>
      </c>
      <c r="J55" s="76"/>
    </row>
    <row r="56" spans="2:10" ht="25" customHeight="1" x14ac:dyDescent="0.35">
      <c r="B56" s="86" t="s">
        <v>26</v>
      </c>
      <c r="C56" s="75"/>
      <c r="D56" s="75"/>
      <c r="E56" s="75"/>
      <c r="F56" s="75"/>
      <c r="G56" s="75"/>
      <c r="H56" s="87">
        <f t="shared" si="19"/>
        <v>0</v>
      </c>
      <c r="I56" s="88" t="e">
        <f t="shared" si="20"/>
        <v>#DIV/0!</v>
      </c>
      <c r="J56" s="76"/>
    </row>
    <row r="57" spans="2:10" ht="25" customHeight="1" x14ac:dyDescent="0.35">
      <c r="B57" s="86" t="s">
        <v>27</v>
      </c>
      <c r="C57" s="87">
        <f>25%*SUM(C52:C56)</f>
        <v>0</v>
      </c>
      <c r="D57" s="87">
        <f t="shared" ref="D57" si="21">25%*SUM(D52:D56)</f>
        <v>0</v>
      </c>
      <c r="E57" s="87">
        <f t="shared" ref="E57" si="22">25%*SUM(E52:E56)</f>
        <v>0</v>
      </c>
      <c r="F57" s="87">
        <f t="shared" ref="F57" si="23">25%*SUM(F52:F56)</f>
        <v>0</v>
      </c>
      <c r="G57" s="87">
        <f t="shared" ref="G57" si="24">25%*SUM(G52:G56)</f>
        <v>0</v>
      </c>
      <c r="H57" s="87">
        <f t="shared" si="19"/>
        <v>0</v>
      </c>
      <c r="I57" s="88" t="e">
        <f t="shared" si="20"/>
        <v>#DIV/0!</v>
      </c>
      <c r="J57" s="76"/>
    </row>
    <row r="58" spans="2:10" ht="25" customHeight="1" thickBot="1" x14ac:dyDescent="0.4">
      <c r="B58" s="89" t="s">
        <v>21</v>
      </c>
      <c r="C58" s="90">
        <f>SUM(C52:C57)</f>
        <v>0</v>
      </c>
      <c r="D58" s="90">
        <f t="shared" ref="D58" si="25">SUM(D52:D57)</f>
        <v>0</v>
      </c>
      <c r="E58" s="90">
        <f t="shared" ref="E58" si="26">SUM(E52:E57)</f>
        <v>0</v>
      </c>
      <c r="F58" s="90">
        <f t="shared" ref="F58" si="27">SUM(F52:F57)</f>
        <v>0</v>
      </c>
      <c r="G58" s="90">
        <f t="shared" ref="G58" si="28">SUM(G52:G57)</f>
        <v>0</v>
      </c>
      <c r="H58" s="90">
        <f t="shared" ref="H58" si="29">SUM(H52:H57)</f>
        <v>0</v>
      </c>
      <c r="I58" s="98"/>
      <c r="J58" s="79"/>
    </row>
    <row r="59" spans="2:10" ht="25" customHeight="1" thickTop="1" thickBot="1" x14ac:dyDescent="0.4">
      <c r="B59" s="60" t="s">
        <v>136</v>
      </c>
      <c r="C59" s="92" t="e">
        <f>$G49*C58</f>
        <v>#N/A</v>
      </c>
      <c r="D59" s="92" t="e">
        <f t="shared" ref="D59:H59" si="30">$G49*D58</f>
        <v>#N/A</v>
      </c>
      <c r="E59" s="92" t="e">
        <f t="shared" si="30"/>
        <v>#N/A</v>
      </c>
      <c r="F59" s="92" t="e">
        <f t="shared" si="30"/>
        <v>#N/A</v>
      </c>
      <c r="G59" s="92" t="e">
        <f t="shared" si="30"/>
        <v>#N/A</v>
      </c>
      <c r="H59" s="92" t="e">
        <f t="shared" si="30"/>
        <v>#N/A</v>
      </c>
      <c r="I59" s="96"/>
      <c r="J59" s="97"/>
    </row>
    <row r="60" spans="2:10" ht="10" customHeight="1" thickTop="1" x14ac:dyDescent="0.35">
      <c r="B60" s="72"/>
      <c r="C60" s="72"/>
      <c r="D60" s="72"/>
      <c r="E60" s="72"/>
      <c r="F60" s="72"/>
      <c r="G60" s="72"/>
      <c r="H60" s="72"/>
      <c r="I60" s="80"/>
      <c r="J60" s="72"/>
    </row>
    <row r="61" spans="2:10" ht="10" customHeight="1" x14ac:dyDescent="0.35"/>
    <row r="62" spans="2:10" ht="35.25" customHeight="1" x14ac:dyDescent="0.35">
      <c r="B62" s="122" t="s">
        <v>31</v>
      </c>
      <c r="C62" s="122"/>
      <c r="D62" s="122"/>
      <c r="E62" s="122"/>
      <c r="F62" s="122"/>
      <c r="G62" s="122"/>
      <c r="H62" s="122"/>
      <c r="I62" s="122"/>
      <c r="J62" s="122"/>
    </row>
    <row r="63" spans="2:10" ht="10" customHeight="1" x14ac:dyDescent="0.35">
      <c r="B63" s="93"/>
      <c r="C63" s="93"/>
      <c r="D63" s="93"/>
      <c r="E63" s="93"/>
      <c r="F63" s="93"/>
      <c r="G63" s="93"/>
      <c r="H63" s="93"/>
      <c r="I63" s="94"/>
      <c r="J63" s="93"/>
    </row>
    <row r="64" spans="2:10" ht="31.5" customHeight="1" x14ac:dyDescent="0.35">
      <c r="B64" s="95" t="s">
        <v>122</v>
      </c>
      <c r="C64" s="73"/>
      <c r="D64" s="95" t="s">
        <v>124</v>
      </c>
      <c r="E64" s="73" t="s">
        <v>128</v>
      </c>
      <c r="F64" s="95" t="s">
        <v>125</v>
      </c>
      <c r="G64" s="71">
        <f>VLOOKUP(E64,$B$6:$C$8,2,0)</f>
        <v>0.85</v>
      </c>
      <c r="H64" s="93"/>
      <c r="I64" s="94"/>
      <c r="J64" s="93"/>
    </row>
    <row r="65" spans="2:10" ht="10" customHeight="1" x14ac:dyDescent="0.35">
      <c r="B65" s="93"/>
      <c r="C65" s="93"/>
      <c r="D65" s="93"/>
      <c r="E65" s="93"/>
      <c r="F65" s="93"/>
      <c r="G65" s="93"/>
      <c r="H65" s="93"/>
      <c r="I65" s="94"/>
      <c r="J65" s="93"/>
    </row>
    <row r="66" spans="2:10" ht="35.25" customHeight="1" x14ac:dyDescent="0.35">
      <c r="B66" s="99" t="s">
        <v>19</v>
      </c>
      <c r="C66" s="14" t="s">
        <v>0</v>
      </c>
      <c r="D66" s="14" t="s">
        <v>1</v>
      </c>
      <c r="E66" s="14" t="s">
        <v>2</v>
      </c>
      <c r="F66" s="14" t="s">
        <v>3</v>
      </c>
      <c r="G66" s="14" t="s">
        <v>4</v>
      </c>
      <c r="H66" s="64" t="s">
        <v>121</v>
      </c>
      <c r="I66" s="64" t="s">
        <v>138</v>
      </c>
      <c r="J66" s="14" t="s">
        <v>20</v>
      </c>
    </row>
    <row r="67" spans="2:10" ht="25" customHeight="1" x14ac:dyDescent="0.35">
      <c r="B67" s="86" t="s">
        <v>22</v>
      </c>
      <c r="C67" s="75"/>
      <c r="D67" s="75"/>
      <c r="E67" s="75"/>
      <c r="F67" s="75"/>
      <c r="G67" s="75"/>
      <c r="H67" s="87">
        <f>SUM(C67:G67)</f>
        <v>0</v>
      </c>
      <c r="I67" s="88" t="e">
        <f>H67/$H$73</f>
        <v>#DIV/0!</v>
      </c>
      <c r="J67" s="76"/>
    </row>
    <row r="68" spans="2:10" ht="25" customHeight="1" x14ac:dyDescent="0.35">
      <c r="B68" s="86" t="s">
        <v>23</v>
      </c>
      <c r="C68" s="75"/>
      <c r="D68" s="75"/>
      <c r="E68" s="75"/>
      <c r="F68" s="75"/>
      <c r="G68" s="75"/>
      <c r="H68" s="87">
        <f t="shared" ref="H68:H72" si="31">SUM(C68:G68)</f>
        <v>0</v>
      </c>
      <c r="I68" s="88" t="e">
        <f t="shared" ref="I68:I72" si="32">H68/$H$73</f>
        <v>#DIV/0!</v>
      </c>
      <c r="J68" s="76"/>
    </row>
    <row r="69" spans="2:10" ht="25" customHeight="1" x14ac:dyDescent="0.35">
      <c r="B69" s="86" t="s">
        <v>24</v>
      </c>
      <c r="C69" s="75"/>
      <c r="D69" s="75"/>
      <c r="E69" s="75"/>
      <c r="F69" s="75"/>
      <c r="G69" s="75"/>
      <c r="H69" s="87">
        <f t="shared" si="31"/>
        <v>0</v>
      </c>
      <c r="I69" s="88" t="e">
        <f t="shared" si="32"/>
        <v>#DIV/0!</v>
      </c>
      <c r="J69" s="76"/>
    </row>
    <row r="70" spans="2:10" ht="25" customHeight="1" x14ac:dyDescent="0.35">
      <c r="B70" s="86" t="s">
        <v>25</v>
      </c>
      <c r="C70" s="75"/>
      <c r="D70" s="75"/>
      <c r="E70" s="75"/>
      <c r="F70" s="75"/>
      <c r="G70" s="75"/>
      <c r="H70" s="87">
        <f t="shared" si="31"/>
        <v>0</v>
      </c>
      <c r="I70" s="88" t="e">
        <f t="shared" si="32"/>
        <v>#DIV/0!</v>
      </c>
      <c r="J70" s="76"/>
    </row>
    <row r="71" spans="2:10" ht="25" customHeight="1" x14ac:dyDescent="0.35">
      <c r="B71" s="86" t="s">
        <v>26</v>
      </c>
      <c r="C71" s="75"/>
      <c r="D71" s="75"/>
      <c r="E71" s="75"/>
      <c r="F71" s="75"/>
      <c r="G71" s="75"/>
      <c r="H71" s="87">
        <f t="shared" si="31"/>
        <v>0</v>
      </c>
      <c r="I71" s="88" t="e">
        <f t="shared" si="32"/>
        <v>#DIV/0!</v>
      </c>
      <c r="J71" s="76"/>
    </row>
    <row r="72" spans="2:10" ht="25" customHeight="1" x14ac:dyDescent="0.35">
      <c r="B72" s="86" t="s">
        <v>27</v>
      </c>
      <c r="C72" s="87">
        <f>25%*SUM(C67:C71)</f>
        <v>0</v>
      </c>
      <c r="D72" s="87">
        <f t="shared" ref="D72" si="33">25%*SUM(D67:D71)</f>
        <v>0</v>
      </c>
      <c r="E72" s="87">
        <f t="shared" ref="E72" si="34">25%*SUM(E67:E71)</f>
        <v>0</v>
      </c>
      <c r="F72" s="87">
        <f t="shared" ref="F72" si="35">25%*SUM(F67:F71)</f>
        <v>0</v>
      </c>
      <c r="G72" s="87">
        <f t="shared" ref="G72" si="36">25%*SUM(G67:G71)</f>
        <v>0</v>
      </c>
      <c r="H72" s="87">
        <f t="shared" si="31"/>
        <v>0</v>
      </c>
      <c r="I72" s="88" t="e">
        <f t="shared" si="32"/>
        <v>#DIV/0!</v>
      </c>
      <c r="J72" s="76"/>
    </row>
    <row r="73" spans="2:10" ht="25" customHeight="1" thickBot="1" x14ac:dyDescent="0.4">
      <c r="B73" s="89" t="s">
        <v>21</v>
      </c>
      <c r="C73" s="90">
        <f>SUM(C67:C72)</f>
        <v>0</v>
      </c>
      <c r="D73" s="90">
        <f t="shared" ref="D73" si="37">SUM(D67:D72)</f>
        <v>0</v>
      </c>
      <c r="E73" s="90">
        <f t="shared" ref="E73" si="38">SUM(E67:E72)</f>
        <v>0</v>
      </c>
      <c r="F73" s="90">
        <f t="shared" ref="F73" si="39">SUM(F67:F72)</f>
        <v>0</v>
      </c>
      <c r="G73" s="90">
        <f t="shared" ref="G73" si="40">SUM(G67:G72)</f>
        <v>0</v>
      </c>
      <c r="H73" s="90">
        <f t="shared" ref="H73" si="41">SUM(H67:H72)</f>
        <v>0</v>
      </c>
      <c r="I73" s="98"/>
      <c r="J73" s="79"/>
    </row>
    <row r="74" spans="2:10" ht="25" customHeight="1" thickTop="1" thickBot="1" x14ac:dyDescent="0.4">
      <c r="B74" s="60" t="s">
        <v>136</v>
      </c>
      <c r="C74" s="92">
        <f>$G64*C73</f>
        <v>0</v>
      </c>
      <c r="D74" s="92">
        <f t="shared" ref="D74" si="42">$G64*D73</f>
        <v>0</v>
      </c>
      <c r="E74" s="92">
        <f t="shared" ref="E74" si="43">$G64*E73</f>
        <v>0</v>
      </c>
      <c r="F74" s="92">
        <f t="shared" ref="F74" si="44">$G64*F73</f>
        <v>0</v>
      </c>
      <c r="G74" s="92">
        <f t="shared" ref="G74" si="45">$G64*G73</f>
        <v>0</v>
      </c>
      <c r="H74" s="92">
        <f t="shared" ref="H74" si="46">$G64*H73</f>
        <v>0</v>
      </c>
      <c r="I74" s="94"/>
    </row>
    <row r="75" spans="2:10" ht="15" thickTop="1" x14ac:dyDescent="0.35"/>
  </sheetData>
  <sheetProtection algorithmName="SHA-512" hashValue="YINNpQWAHNwTtiANOiEYljVFm/Tl+MhH8MvnXWhwQ1pekss+JayV5CHeB1xRyffOuBuTv9MWjIHBP8wT25+wzA==" saltValue="QC4VPe449IBCOsnOtpYeTw==" spinCount="100000" sheet="1" objects="1" scenarios="1"/>
  <mergeCells count="8">
    <mergeCell ref="B17:J17"/>
    <mergeCell ref="B32:J32"/>
    <mergeCell ref="B47:J47"/>
    <mergeCell ref="B62:J62"/>
    <mergeCell ref="B2:D2"/>
    <mergeCell ref="B3:D3"/>
    <mergeCell ref="B5:D5"/>
    <mergeCell ref="B4:D4"/>
  </mergeCells>
  <dataValidations count="1">
    <dataValidation type="list" allowBlank="1" showInputMessage="1" showErrorMessage="1" sqref="D11:D15 E19 E34 E49 E64" xr:uid="{45C3C351-EC94-43AC-BF95-900FECBDC93D}">
      <formula1>$B$6:$B$8</formula1>
    </dataValidation>
  </dataValidations>
  <pageMargins left="0.7" right="0.7" top="0.75" bottom="0.75" header="0.3" footer="0.3"/>
  <pageSetup paperSize="9" scale="4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E6DE9-10B3-49D3-ABE2-21B7537B8170}">
  <sheetPr>
    <tabColor theme="4"/>
  </sheetPr>
  <dimension ref="B1:AB78"/>
  <sheetViews>
    <sheetView showGridLines="0" zoomScale="64" zoomScaleNormal="100" workbookViewId="0">
      <selection activeCell="C12" sqref="C12"/>
    </sheetView>
  </sheetViews>
  <sheetFormatPr defaultColWidth="8.81640625" defaultRowHeight="14.5" x14ac:dyDescent="0.35"/>
  <cols>
    <col min="1" max="1" width="1.7265625" style="50" customWidth="1"/>
    <col min="2" max="4" width="19.90625" style="50" customWidth="1"/>
    <col min="5" max="28" width="18.7265625" style="50" customWidth="1"/>
    <col min="29" max="16384" width="8.81640625" style="50"/>
  </cols>
  <sheetData>
    <row r="1" spans="2:28" s="100" customFormat="1" ht="35.25" customHeight="1" x14ac:dyDescent="0.45">
      <c r="B1" s="4" t="s">
        <v>37</v>
      </c>
      <c r="C1" s="4"/>
      <c r="D1" s="4"/>
      <c r="E1" s="4"/>
      <c r="F1" s="4"/>
      <c r="G1" s="47"/>
      <c r="H1" s="47"/>
      <c r="I1" s="47"/>
      <c r="J1" s="47"/>
      <c r="K1" s="47"/>
      <c r="L1" s="47"/>
      <c r="M1" s="47"/>
      <c r="N1" s="47"/>
      <c r="O1" s="47"/>
      <c r="P1" s="47"/>
      <c r="Q1" s="47"/>
      <c r="R1" s="47"/>
      <c r="S1" s="47"/>
      <c r="T1" s="47"/>
      <c r="U1" s="47"/>
      <c r="V1" s="47"/>
      <c r="W1" s="47"/>
      <c r="X1" s="47"/>
      <c r="Y1" s="47"/>
      <c r="Z1" s="47"/>
      <c r="AA1" s="47"/>
      <c r="AB1" s="47"/>
    </row>
    <row r="2" spans="2:28" ht="10" customHeight="1" x14ac:dyDescent="0.35">
      <c r="B2" s="93"/>
      <c r="C2" s="93"/>
      <c r="D2" s="93"/>
      <c r="E2" s="93"/>
      <c r="F2" s="93"/>
    </row>
    <row r="3" spans="2:28" ht="25" customHeight="1" x14ac:dyDescent="0.35">
      <c r="B3" s="11" t="s">
        <v>5</v>
      </c>
      <c r="C3" s="11"/>
      <c r="D3" s="11"/>
      <c r="E3" s="93"/>
      <c r="F3" s="93"/>
    </row>
    <row r="4" spans="2:28" ht="25" customHeight="1" x14ac:dyDescent="0.35">
      <c r="B4" s="10" t="s">
        <v>38</v>
      </c>
      <c r="C4" s="10"/>
      <c r="D4" s="10"/>
      <c r="E4" s="10"/>
      <c r="F4" s="10"/>
      <c r="G4" s="101"/>
      <c r="H4" s="101"/>
      <c r="I4" s="101"/>
      <c r="J4" s="101"/>
      <c r="K4" s="101"/>
      <c r="L4" s="101"/>
      <c r="M4" s="101"/>
      <c r="N4" s="101"/>
      <c r="O4" s="101"/>
      <c r="P4" s="101"/>
      <c r="Q4" s="101"/>
      <c r="R4" s="101"/>
      <c r="S4" s="101"/>
      <c r="T4" s="101"/>
      <c r="U4" s="101"/>
      <c r="V4" s="101"/>
      <c r="W4" s="101"/>
      <c r="X4" s="101"/>
      <c r="Y4" s="101"/>
      <c r="Z4" s="101"/>
      <c r="AA4" s="101"/>
      <c r="AB4" s="101"/>
    </row>
    <row r="5" spans="2:28" ht="25" customHeight="1" x14ac:dyDescent="0.35">
      <c r="B5" s="10" t="s">
        <v>112</v>
      </c>
      <c r="C5" s="10"/>
      <c r="D5" s="10"/>
      <c r="E5" s="10"/>
      <c r="F5" s="10"/>
      <c r="G5" s="101"/>
      <c r="H5" s="101"/>
      <c r="I5" s="101"/>
      <c r="J5" s="101"/>
      <c r="K5" s="101"/>
      <c r="L5" s="101"/>
      <c r="M5" s="101"/>
      <c r="N5" s="101"/>
      <c r="O5" s="101"/>
      <c r="P5" s="101"/>
      <c r="Q5" s="101"/>
      <c r="R5" s="101"/>
      <c r="S5" s="101"/>
      <c r="T5" s="101"/>
      <c r="U5" s="101"/>
      <c r="V5" s="101"/>
      <c r="W5" s="101"/>
      <c r="X5" s="101"/>
      <c r="Y5" s="101"/>
      <c r="Z5" s="101"/>
      <c r="AA5" s="101"/>
      <c r="AB5" s="101"/>
    </row>
    <row r="6" spans="2:28" ht="25" customHeight="1" x14ac:dyDescent="0.35">
      <c r="B6" s="9" t="s">
        <v>39</v>
      </c>
      <c r="C6" s="9"/>
      <c r="D6" s="9"/>
      <c r="E6" s="9"/>
      <c r="F6" s="9"/>
      <c r="G6" s="51"/>
      <c r="H6" s="51"/>
      <c r="I6" s="51"/>
      <c r="J6" s="51"/>
      <c r="K6" s="51"/>
      <c r="L6" s="51"/>
      <c r="M6" s="51"/>
      <c r="N6" s="51"/>
      <c r="O6" s="51"/>
      <c r="P6" s="51"/>
      <c r="Q6" s="51"/>
      <c r="R6" s="51"/>
      <c r="S6" s="51"/>
      <c r="T6" s="51"/>
      <c r="U6" s="51"/>
      <c r="V6" s="51"/>
      <c r="W6" s="51"/>
      <c r="X6" s="51"/>
      <c r="Y6" s="51"/>
      <c r="Z6" s="51"/>
      <c r="AA6" s="51"/>
      <c r="AB6" s="51"/>
    </row>
    <row r="7" spans="2:28" ht="25" customHeight="1" x14ac:dyDescent="0.35">
      <c r="B7" s="10" t="s">
        <v>158</v>
      </c>
      <c r="C7" s="10"/>
      <c r="D7" s="10"/>
      <c r="E7" s="10"/>
      <c r="F7" s="10"/>
      <c r="G7" s="101"/>
      <c r="H7" s="101"/>
      <c r="I7" s="101"/>
      <c r="J7" s="101"/>
      <c r="K7" s="101"/>
      <c r="L7" s="101"/>
      <c r="M7" s="101"/>
      <c r="N7" s="101"/>
      <c r="O7" s="101"/>
      <c r="P7" s="101"/>
      <c r="Q7" s="101"/>
      <c r="R7" s="101"/>
      <c r="S7" s="101"/>
      <c r="T7" s="101"/>
      <c r="U7" s="101"/>
      <c r="V7" s="101"/>
      <c r="W7" s="101"/>
      <c r="X7" s="101"/>
      <c r="Y7" s="101"/>
      <c r="Z7" s="101"/>
      <c r="AA7" s="101"/>
      <c r="AB7" s="101"/>
    </row>
    <row r="8" spans="2:28" ht="25" customHeight="1" x14ac:dyDescent="0.35">
      <c r="B8" s="9" t="s">
        <v>40</v>
      </c>
      <c r="C8" s="9"/>
      <c r="D8" s="9"/>
      <c r="E8" s="9"/>
      <c r="F8" s="9"/>
      <c r="G8" s="51"/>
      <c r="H8" s="51"/>
      <c r="I8" s="51"/>
      <c r="J8" s="51"/>
      <c r="K8" s="51"/>
      <c r="L8" s="51"/>
      <c r="M8" s="51"/>
      <c r="N8" s="51"/>
      <c r="O8" s="51"/>
      <c r="P8" s="51"/>
      <c r="Q8" s="51"/>
      <c r="R8" s="51"/>
      <c r="S8" s="51"/>
      <c r="T8" s="51"/>
      <c r="U8" s="51"/>
      <c r="V8" s="51"/>
      <c r="W8" s="51"/>
      <c r="X8" s="51"/>
      <c r="Y8" s="51"/>
      <c r="Z8" s="51"/>
      <c r="AA8" s="51"/>
    </row>
    <row r="9" spans="2:28" x14ac:dyDescent="0.35">
      <c r="E9" s="102"/>
    </row>
    <row r="10" spans="2:28" ht="30" customHeight="1" x14ac:dyDescent="0.35">
      <c r="B10" s="125" t="s">
        <v>44</v>
      </c>
      <c r="C10" s="130" t="s">
        <v>131</v>
      </c>
      <c r="D10" s="130" t="s">
        <v>132</v>
      </c>
      <c r="E10" s="127" t="s">
        <v>41</v>
      </c>
      <c r="F10" s="127" t="s">
        <v>42</v>
      </c>
      <c r="G10" s="125" t="s">
        <v>108</v>
      </c>
      <c r="H10" s="125" t="s">
        <v>156</v>
      </c>
      <c r="I10" s="124" t="s">
        <v>0</v>
      </c>
      <c r="J10" s="124"/>
      <c r="K10" s="124"/>
      <c r="L10" s="124"/>
      <c r="M10" s="124" t="s">
        <v>1</v>
      </c>
      <c r="N10" s="124"/>
      <c r="O10" s="124"/>
      <c r="P10" s="124"/>
      <c r="Q10" s="124" t="s">
        <v>2</v>
      </c>
      <c r="R10" s="124"/>
      <c r="S10" s="124"/>
      <c r="T10" s="124"/>
      <c r="U10" s="124" t="s">
        <v>3</v>
      </c>
      <c r="V10" s="124"/>
      <c r="W10" s="124"/>
      <c r="X10" s="124"/>
      <c r="Y10" s="124" t="s">
        <v>4</v>
      </c>
      <c r="Z10" s="124"/>
      <c r="AA10" s="124"/>
      <c r="AB10" s="124"/>
    </row>
    <row r="11" spans="2:28" ht="30" customHeight="1" x14ac:dyDescent="0.35">
      <c r="B11" s="126"/>
      <c r="C11" s="131"/>
      <c r="D11" s="131"/>
      <c r="E11" s="127"/>
      <c r="F11" s="127"/>
      <c r="G11" s="126"/>
      <c r="H11" s="126"/>
      <c r="I11" s="64" t="s">
        <v>139</v>
      </c>
      <c r="J11" s="64" t="s">
        <v>140</v>
      </c>
      <c r="K11" s="64" t="s">
        <v>147</v>
      </c>
      <c r="L11" s="64" t="s">
        <v>120</v>
      </c>
      <c r="M11" s="64" t="s">
        <v>139</v>
      </c>
      <c r="N11" s="64" t="s">
        <v>140</v>
      </c>
      <c r="O11" s="64" t="s">
        <v>147</v>
      </c>
      <c r="P11" s="64" t="s">
        <v>120</v>
      </c>
      <c r="Q11" s="64" t="s">
        <v>139</v>
      </c>
      <c r="R11" s="64" t="s">
        <v>140</v>
      </c>
      <c r="S11" s="64" t="s">
        <v>147</v>
      </c>
      <c r="T11" s="64" t="s">
        <v>120</v>
      </c>
      <c r="U11" s="64" t="s">
        <v>139</v>
      </c>
      <c r="V11" s="64" t="s">
        <v>140</v>
      </c>
      <c r="W11" s="64" t="s">
        <v>147</v>
      </c>
      <c r="X11" s="64" t="s">
        <v>120</v>
      </c>
      <c r="Y11" s="64" t="s">
        <v>139</v>
      </c>
      <c r="Z11" s="64" t="s">
        <v>140</v>
      </c>
      <c r="AA11" s="64" t="s">
        <v>147</v>
      </c>
      <c r="AB11" s="64" t="s">
        <v>120</v>
      </c>
    </row>
    <row r="12" spans="2:28" ht="25" customHeight="1" x14ac:dyDescent="0.35">
      <c r="B12" s="53" t="s">
        <v>54</v>
      </c>
      <c r="C12" s="53" t="s">
        <v>128</v>
      </c>
      <c r="D12" s="85">
        <f>VLOOKUP(C12,'Cost by Organization'!$B$6:$C$8,2,0)</f>
        <v>0.85</v>
      </c>
      <c r="E12" s="54" t="s">
        <v>52</v>
      </c>
      <c r="F12" s="53" t="s">
        <v>53</v>
      </c>
      <c r="G12" s="53" t="s">
        <v>109</v>
      </c>
      <c r="H12" s="53" t="s">
        <v>157</v>
      </c>
      <c r="I12" s="103" t="s">
        <v>141</v>
      </c>
      <c r="J12" s="103" t="s">
        <v>142</v>
      </c>
      <c r="K12" s="116" t="e">
        <f>J12*I12</f>
        <v>#VALUE!</v>
      </c>
      <c r="L12" s="116" t="e">
        <f t="shared" ref="L12:L19" si="0">K12*D12</f>
        <v>#VALUE!</v>
      </c>
      <c r="M12" s="103" t="s">
        <v>141</v>
      </c>
      <c r="N12" s="103" t="s">
        <v>142</v>
      </c>
      <c r="O12" s="116" t="e">
        <f>N12*M12</f>
        <v>#VALUE!</v>
      </c>
      <c r="P12" s="116" t="e">
        <f>O12*$D12</f>
        <v>#VALUE!</v>
      </c>
      <c r="Q12" s="103" t="s">
        <v>141</v>
      </c>
      <c r="R12" s="103" t="s">
        <v>142</v>
      </c>
      <c r="S12" s="116" t="e">
        <f>R12*Q12</f>
        <v>#VALUE!</v>
      </c>
      <c r="T12" s="116" t="e">
        <f>S12*$D12</f>
        <v>#VALUE!</v>
      </c>
      <c r="U12" s="103" t="s">
        <v>141</v>
      </c>
      <c r="V12" s="103" t="s">
        <v>142</v>
      </c>
      <c r="W12" s="116" t="e">
        <f>V12*U12</f>
        <v>#VALUE!</v>
      </c>
      <c r="X12" s="116" t="e">
        <f>W12*$D12</f>
        <v>#VALUE!</v>
      </c>
      <c r="Y12" s="103" t="s">
        <v>141</v>
      </c>
      <c r="Z12" s="103" t="s">
        <v>142</v>
      </c>
      <c r="AA12" s="116" t="e">
        <f>Z12*Y12</f>
        <v>#VALUE!</v>
      </c>
      <c r="AB12" s="116" t="e">
        <f>AA12*$D12</f>
        <v>#VALUE!</v>
      </c>
    </row>
    <row r="13" spans="2:28" ht="25" customHeight="1" x14ac:dyDescent="0.35">
      <c r="B13" s="54"/>
      <c r="C13" s="53"/>
      <c r="D13" s="85" t="e">
        <f>VLOOKUP(C13,'Cost by Organization'!$B$6:$C$8,2,0)</f>
        <v>#N/A</v>
      </c>
      <c r="E13" s="104"/>
      <c r="F13" s="73"/>
      <c r="G13" s="73"/>
      <c r="H13" s="73"/>
      <c r="I13" s="73"/>
      <c r="J13" s="73"/>
      <c r="K13" s="116">
        <f t="shared" ref="K13:K19" si="1">J13*I13</f>
        <v>0</v>
      </c>
      <c r="L13" s="116" t="e">
        <f t="shared" si="0"/>
        <v>#N/A</v>
      </c>
      <c r="M13" s="73"/>
      <c r="N13" s="73"/>
      <c r="O13" s="116">
        <f t="shared" ref="O13:O19" si="2">N13*M13</f>
        <v>0</v>
      </c>
      <c r="P13" s="116" t="e">
        <f t="shared" ref="P13:P19" si="3">O13*$D13</f>
        <v>#N/A</v>
      </c>
      <c r="Q13" s="73"/>
      <c r="R13" s="73"/>
      <c r="S13" s="116">
        <f t="shared" ref="S13:S19" si="4">R13*Q13</f>
        <v>0</v>
      </c>
      <c r="T13" s="116" t="e">
        <f t="shared" ref="T13:T19" si="5">S13*$D13</f>
        <v>#N/A</v>
      </c>
      <c r="U13" s="73"/>
      <c r="V13" s="73"/>
      <c r="W13" s="116">
        <f t="shared" ref="W13:W19" si="6">V13*U13</f>
        <v>0</v>
      </c>
      <c r="X13" s="116" t="e">
        <f t="shared" ref="X13:X19" si="7">W13*$D13</f>
        <v>#N/A</v>
      </c>
      <c r="Y13" s="73"/>
      <c r="Z13" s="73"/>
      <c r="AA13" s="116">
        <f t="shared" ref="AA13:AA19" si="8">Z13*Y13</f>
        <v>0</v>
      </c>
      <c r="AB13" s="116" t="e">
        <f t="shared" ref="AB13:AB19" si="9">AA13*$D13</f>
        <v>#N/A</v>
      </c>
    </row>
    <row r="14" spans="2:28" ht="25" customHeight="1" x14ac:dyDescent="0.35">
      <c r="B14" s="54"/>
      <c r="C14" s="53"/>
      <c r="D14" s="85" t="e">
        <f>VLOOKUP(C14,'Cost by Organization'!$B$6:$C$8,2,0)</f>
        <v>#N/A</v>
      </c>
      <c r="E14" s="104"/>
      <c r="F14" s="73"/>
      <c r="G14" s="73"/>
      <c r="H14" s="73"/>
      <c r="I14" s="73"/>
      <c r="J14" s="73"/>
      <c r="K14" s="116">
        <f t="shared" si="1"/>
        <v>0</v>
      </c>
      <c r="L14" s="116" t="e">
        <f t="shared" si="0"/>
        <v>#N/A</v>
      </c>
      <c r="M14" s="73"/>
      <c r="N14" s="73"/>
      <c r="O14" s="116">
        <f t="shared" si="2"/>
        <v>0</v>
      </c>
      <c r="P14" s="116" t="e">
        <f t="shared" si="3"/>
        <v>#N/A</v>
      </c>
      <c r="Q14" s="73"/>
      <c r="R14" s="73"/>
      <c r="S14" s="116">
        <f t="shared" si="4"/>
        <v>0</v>
      </c>
      <c r="T14" s="116" t="e">
        <f t="shared" si="5"/>
        <v>#N/A</v>
      </c>
      <c r="U14" s="73"/>
      <c r="V14" s="73"/>
      <c r="W14" s="116">
        <f t="shared" si="6"/>
        <v>0</v>
      </c>
      <c r="X14" s="116" t="e">
        <f t="shared" si="7"/>
        <v>#N/A</v>
      </c>
      <c r="Y14" s="73"/>
      <c r="Z14" s="73"/>
      <c r="AA14" s="116">
        <f t="shared" si="8"/>
        <v>0</v>
      </c>
      <c r="AB14" s="116" t="e">
        <f t="shared" si="9"/>
        <v>#N/A</v>
      </c>
    </row>
    <row r="15" spans="2:28" ht="25" customHeight="1" x14ac:dyDescent="0.35">
      <c r="B15" s="54"/>
      <c r="C15" s="53"/>
      <c r="D15" s="85" t="e">
        <f>VLOOKUP(C15,'Cost by Organization'!$B$6:$C$8,2,0)</f>
        <v>#N/A</v>
      </c>
      <c r="E15" s="104"/>
      <c r="F15" s="73"/>
      <c r="G15" s="73"/>
      <c r="H15" s="73"/>
      <c r="I15" s="73"/>
      <c r="J15" s="73"/>
      <c r="K15" s="116">
        <f t="shared" si="1"/>
        <v>0</v>
      </c>
      <c r="L15" s="116" t="e">
        <f t="shared" si="0"/>
        <v>#N/A</v>
      </c>
      <c r="M15" s="73"/>
      <c r="N15" s="73"/>
      <c r="O15" s="116">
        <f t="shared" si="2"/>
        <v>0</v>
      </c>
      <c r="P15" s="116" t="e">
        <f t="shared" si="3"/>
        <v>#N/A</v>
      </c>
      <c r="Q15" s="73"/>
      <c r="R15" s="73"/>
      <c r="S15" s="116">
        <f t="shared" si="4"/>
        <v>0</v>
      </c>
      <c r="T15" s="116" t="e">
        <f t="shared" si="5"/>
        <v>#N/A</v>
      </c>
      <c r="U15" s="73"/>
      <c r="V15" s="73"/>
      <c r="W15" s="116">
        <f t="shared" si="6"/>
        <v>0</v>
      </c>
      <c r="X15" s="116" t="e">
        <f t="shared" si="7"/>
        <v>#N/A</v>
      </c>
      <c r="Y15" s="73"/>
      <c r="Z15" s="73"/>
      <c r="AA15" s="116">
        <f t="shared" si="8"/>
        <v>0</v>
      </c>
      <c r="AB15" s="116" t="e">
        <f t="shared" si="9"/>
        <v>#N/A</v>
      </c>
    </row>
    <row r="16" spans="2:28" ht="25" customHeight="1" x14ac:dyDescent="0.35">
      <c r="B16" s="54"/>
      <c r="C16" s="53"/>
      <c r="D16" s="85" t="e">
        <f>VLOOKUP(C16,'Cost by Organization'!$B$6:$C$8,2,0)</f>
        <v>#N/A</v>
      </c>
      <c r="E16" s="104"/>
      <c r="F16" s="73"/>
      <c r="G16" s="73"/>
      <c r="H16" s="73"/>
      <c r="I16" s="73"/>
      <c r="J16" s="73"/>
      <c r="K16" s="116">
        <f t="shared" si="1"/>
        <v>0</v>
      </c>
      <c r="L16" s="116" t="e">
        <f t="shared" si="0"/>
        <v>#N/A</v>
      </c>
      <c r="M16" s="73"/>
      <c r="N16" s="73"/>
      <c r="O16" s="116">
        <f t="shared" si="2"/>
        <v>0</v>
      </c>
      <c r="P16" s="116" t="e">
        <f t="shared" si="3"/>
        <v>#N/A</v>
      </c>
      <c r="Q16" s="73"/>
      <c r="R16" s="73"/>
      <c r="S16" s="116">
        <f t="shared" si="4"/>
        <v>0</v>
      </c>
      <c r="T16" s="116" t="e">
        <f t="shared" si="5"/>
        <v>#N/A</v>
      </c>
      <c r="U16" s="73"/>
      <c r="V16" s="73"/>
      <c r="W16" s="116">
        <f t="shared" si="6"/>
        <v>0</v>
      </c>
      <c r="X16" s="116" t="e">
        <f t="shared" si="7"/>
        <v>#N/A</v>
      </c>
      <c r="Y16" s="73"/>
      <c r="Z16" s="73"/>
      <c r="AA16" s="116">
        <f t="shared" si="8"/>
        <v>0</v>
      </c>
      <c r="AB16" s="116" t="e">
        <f t="shared" si="9"/>
        <v>#N/A</v>
      </c>
    </row>
    <row r="17" spans="2:28" ht="25" customHeight="1" x14ac:dyDescent="0.35">
      <c r="B17" s="54"/>
      <c r="C17" s="53"/>
      <c r="D17" s="85" t="e">
        <f>VLOOKUP(C17,'Cost by Organization'!$B$6:$C$8,2,0)</f>
        <v>#N/A</v>
      </c>
      <c r="E17" s="104"/>
      <c r="F17" s="73"/>
      <c r="G17" s="73"/>
      <c r="H17" s="73"/>
      <c r="I17" s="73"/>
      <c r="J17" s="73"/>
      <c r="K17" s="116">
        <f t="shared" si="1"/>
        <v>0</v>
      </c>
      <c r="L17" s="116" t="e">
        <f t="shared" si="0"/>
        <v>#N/A</v>
      </c>
      <c r="M17" s="73"/>
      <c r="N17" s="73"/>
      <c r="O17" s="116">
        <f t="shared" si="2"/>
        <v>0</v>
      </c>
      <c r="P17" s="116" t="e">
        <f t="shared" si="3"/>
        <v>#N/A</v>
      </c>
      <c r="Q17" s="73"/>
      <c r="R17" s="73"/>
      <c r="S17" s="116">
        <f t="shared" si="4"/>
        <v>0</v>
      </c>
      <c r="T17" s="116" t="e">
        <f t="shared" si="5"/>
        <v>#N/A</v>
      </c>
      <c r="U17" s="73"/>
      <c r="V17" s="73"/>
      <c r="W17" s="116">
        <f t="shared" si="6"/>
        <v>0</v>
      </c>
      <c r="X17" s="116" t="e">
        <f t="shared" si="7"/>
        <v>#N/A</v>
      </c>
      <c r="Y17" s="73"/>
      <c r="Z17" s="73"/>
      <c r="AA17" s="116">
        <f t="shared" si="8"/>
        <v>0</v>
      </c>
      <c r="AB17" s="116" t="e">
        <f t="shared" si="9"/>
        <v>#N/A</v>
      </c>
    </row>
    <row r="18" spans="2:28" ht="25" customHeight="1" x14ac:dyDescent="0.35">
      <c r="B18" s="54"/>
      <c r="C18" s="53"/>
      <c r="D18" s="85" t="e">
        <f>VLOOKUP(C18,'Cost by Organization'!$B$6:$C$8,2,0)</f>
        <v>#N/A</v>
      </c>
      <c r="E18" s="104"/>
      <c r="F18" s="73"/>
      <c r="G18" s="73"/>
      <c r="H18" s="73"/>
      <c r="I18" s="73"/>
      <c r="J18" s="73"/>
      <c r="K18" s="116">
        <f t="shared" si="1"/>
        <v>0</v>
      </c>
      <c r="L18" s="116" t="e">
        <f t="shared" si="0"/>
        <v>#N/A</v>
      </c>
      <c r="M18" s="73"/>
      <c r="N18" s="73"/>
      <c r="O18" s="116">
        <f t="shared" si="2"/>
        <v>0</v>
      </c>
      <c r="P18" s="116" t="e">
        <f t="shared" si="3"/>
        <v>#N/A</v>
      </c>
      <c r="Q18" s="73"/>
      <c r="R18" s="73"/>
      <c r="S18" s="116">
        <f t="shared" si="4"/>
        <v>0</v>
      </c>
      <c r="T18" s="116" t="e">
        <f t="shared" si="5"/>
        <v>#N/A</v>
      </c>
      <c r="U18" s="73"/>
      <c r="V18" s="73"/>
      <c r="W18" s="116">
        <f t="shared" si="6"/>
        <v>0</v>
      </c>
      <c r="X18" s="116" t="e">
        <f t="shared" si="7"/>
        <v>#N/A</v>
      </c>
      <c r="Y18" s="73"/>
      <c r="Z18" s="73"/>
      <c r="AA18" s="116">
        <f t="shared" si="8"/>
        <v>0</v>
      </c>
      <c r="AB18" s="116" t="e">
        <f t="shared" si="9"/>
        <v>#N/A</v>
      </c>
    </row>
    <row r="19" spans="2:28" ht="25" customHeight="1" x14ac:dyDescent="0.35">
      <c r="B19" s="54"/>
      <c r="C19" s="53"/>
      <c r="D19" s="85" t="e">
        <f>VLOOKUP(C19,'Cost by Organization'!$B$6:$C$8,2,0)</f>
        <v>#N/A</v>
      </c>
      <c r="E19" s="104"/>
      <c r="F19" s="73"/>
      <c r="G19" s="73"/>
      <c r="H19" s="73"/>
      <c r="I19" s="73"/>
      <c r="J19" s="73"/>
      <c r="K19" s="116">
        <f t="shared" si="1"/>
        <v>0</v>
      </c>
      <c r="L19" s="116" t="e">
        <f t="shared" si="0"/>
        <v>#N/A</v>
      </c>
      <c r="M19" s="73"/>
      <c r="N19" s="73"/>
      <c r="O19" s="116">
        <f t="shared" si="2"/>
        <v>0</v>
      </c>
      <c r="P19" s="116" t="e">
        <f t="shared" si="3"/>
        <v>#N/A</v>
      </c>
      <c r="Q19" s="73"/>
      <c r="R19" s="73"/>
      <c r="S19" s="116">
        <f t="shared" si="4"/>
        <v>0</v>
      </c>
      <c r="T19" s="116" t="e">
        <f t="shared" si="5"/>
        <v>#N/A</v>
      </c>
      <c r="U19" s="73"/>
      <c r="V19" s="73"/>
      <c r="W19" s="116">
        <f t="shared" si="6"/>
        <v>0</v>
      </c>
      <c r="X19" s="116" t="e">
        <f t="shared" si="7"/>
        <v>#N/A</v>
      </c>
      <c r="Y19" s="73"/>
      <c r="Z19" s="73"/>
      <c r="AA19" s="116">
        <f t="shared" si="8"/>
        <v>0</v>
      </c>
      <c r="AB19" s="116" t="e">
        <f t="shared" si="9"/>
        <v>#N/A</v>
      </c>
    </row>
    <row r="20" spans="2:28" ht="25" customHeight="1" x14ac:dyDescent="0.35">
      <c r="B20" s="101"/>
      <c r="C20" s="51"/>
      <c r="D20" s="117"/>
      <c r="E20" s="118"/>
      <c r="K20" s="119"/>
      <c r="L20" s="119"/>
      <c r="O20" s="119"/>
      <c r="P20" s="119"/>
      <c r="S20" s="119"/>
      <c r="T20" s="119"/>
      <c r="W20" s="119"/>
      <c r="X20" s="119"/>
      <c r="AA20" s="119"/>
      <c r="AB20" s="119"/>
    </row>
    <row r="21" spans="2:28" ht="25" customHeight="1" x14ac:dyDescent="0.35">
      <c r="B21" s="101"/>
      <c r="C21" s="51"/>
      <c r="D21" s="117"/>
      <c r="E21" s="118"/>
      <c r="K21" s="119"/>
      <c r="L21" s="119"/>
      <c r="O21" s="119"/>
      <c r="P21" s="119"/>
      <c r="S21" s="119"/>
      <c r="T21" s="119"/>
      <c r="W21" s="119"/>
      <c r="X21" s="119"/>
      <c r="AA21" s="119"/>
      <c r="AB21" s="119"/>
    </row>
    <row r="22" spans="2:28" ht="18.899999999999999" customHeight="1" x14ac:dyDescent="0.35">
      <c r="B22" s="105" t="s">
        <v>155</v>
      </c>
      <c r="C22" s="105"/>
      <c r="D22" s="105"/>
    </row>
    <row r="23" spans="2:28" ht="18.899999999999999" customHeight="1" x14ac:dyDescent="0.35">
      <c r="B23" s="128" t="s">
        <v>111</v>
      </c>
      <c r="C23" s="128"/>
      <c r="D23" s="128"/>
      <c r="E23" s="128"/>
      <c r="F23" s="128"/>
      <c r="G23" s="128"/>
      <c r="H23" s="120"/>
      <c r="I23" s="129" t="e">
        <f>SUM(K12:K19)</f>
        <v>#VALUE!</v>
      </c>
      <c r="J23" s="129"/>
      <c r="K23" s="129"/>
      <c r="L23" s="129"/>
      <c r="M23" s="129" t="e">
        <f>SUM(O12:O19)</f>
        <v>#VALUE!</v>
      </c>
      <c r="N23" s="129"/>
      <c r="O23" s="129"/>
      <c r="P23" s="129"/>
      <c r="Q23" s="129" t="e">
        <f>SUM(S12:S19)</f>
        <v>#VALUE!</v>
      </c>
      <c r="R23" s="129"/>
      <c r="S23" s="129"/>
      <c r="T23" s="129"/>
      <c r="U23" s="129" t="e">
        <f>SUM(W12:W19)</f>
        <v>#VALUE!</v>
      </c>
      <c r="V23" s="129"/>
      <c r="W23" s="129"/>
      <c r="X23" s="129"/>
      <c r="Y23" s="129" t="e">
        <f>SUM(AA12:AA19)</f>
        <v>#VALUE!</v>
      </c>
      <c r="Z23" s="129"/>
      <c r="AA23" s="129"/>
      <c r="AB23" s="129"/>
    </row>
    <row r="24" spans="2:28" ht="18.899999999999999" customHeight="1" x14ac:dyDescent="0.35"/>
    <row r="25" spans="2:28" ht="18.899999999999999" customHeight="1" x14ac:dyDescent="0.35">
      <c r="B25" s="128" t="s">
        <v>143</v>
      </c>
      <c r="C25" s="128"/>
      <c r="D25" s="128"/>
      <c r="E25" s="128"/>
      <c r="F25" s="128"/>
      <c r="G25" s="128"/>
      <c r="H25" s="120"/>
      <c r="I25" s="129" t="e">
        <f>SUM(L12:L19)</f>
        <v>#VALUE!</v>
      </c>
      <c r="J25" s="129"/>
      <c r="K25" s="129"/>
      <c r="L25" s="129"/>
      <c r="M25" s="129" t="e">
        <f t="shared" ref="M25" si="10">SUM(P12:P19)</f>
        <v>#VALUE!</v>
      </c>
      <c r="N25" s="129"/>
      <c r="O25" s="129"/>
      <c r="P25" s="129"/>
      <c r="Q25" s="129" t="e">
        <f t="shared" ref="Q25" si="11">SUM(T12:T19)</f>
        <v>#VALUE!</v>
      </c>
      <c r="R25" s="129"/>
      <c r="S25" s="129"/>
      <c r="T25" s="129"/>
      <c r="U25" s="129" t="e">
        <f t="shared" ref="U25" si="12">SUM(X12:X19)</f>
        <v>#VALUE!</v>
      </c>
      <c r="V25" s="129"/>
      <c r="W25" s="129"/>
      <c r="X25" s="129"/>
      <c r="Y25" s="129" t="e">
        <f t="shared" ref="Y25" si="13">SUM(AB12:AB19)</f>
        <v>#VALUE!</v>
      </c>
      <c r="Z25" s="129"/>
      <c r="AA25" s="129"/>
      <c r="AB25" s="129"/>
    </row>
    <row r="26" spans="2:28" ht="18.899999999999999" customHeight="1" x14ac:dyDescent="0.35"/>
    <row r="27" spans="2:28" ht="18.899999999999999" customHeight="1" x14ac:dyDescent="0.35">
      <c r="B27" s="128" t="s">
        <v>43</v>
      </c>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06"/>
      <c r="AB27" s="106"/>
    </row>
    <row r="28" spans="2:28" ht="18.899999999999999" customHeight="1" x14ac:dyDescent="0.35">
      <c r="B28" s="107"/>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AB28" s="109"/>
    </row>
    <row r="29" spans="2:28" ht="18.899999999999999" customHeight="1" x14ac:dyDescent="0.35">
      <c r="B29" s="110"/>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AB29" s="112"/>
    </row>
    <row r="30" spans="2:28" ht="18.899999999999999" customHeight="1" x14ac:dyDescent="0.35">
      <c r="B30" s="110"/>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AB30" s="112"/>
    </row>
    <row r="31" spans="2:28" ht="18.899999999999999" customHeight="1" x14ac:dyDescent="0.35">
      <c r="B31" s="110"/>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AB31" s="112"/>
    </row>
    <row r="32" spans="2:28" ht="18.899999999999999" customHeight="1" x14ac:dyDescent="0.35">
      <c r="B32" s="113"/>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5"/>
    </row>
    <row r="33" ht="18.899999999999999" customHeight="1" x14ac:dyDescent="0.35"/>
    <row r="34" ht="18.899999999999999" customHeight="1" x14ac:dyDescent="0.35"/>
    <row r="35" ht="18.899999999999999" customHeight="1" x14ac:dyDescent="0.35"/>
    <row r="36" ht="18.899999999999999" customHeight="1" x14ac:dyDescent="0.35"/>
    <row r="37" ht="18.899999999999999" customHeight="1" x14ac:dyDescent="0.35"/>
    <row r="38" ht="18.899999999999999" customHeight="1" x14ac:dyDescent="0.35"/>
    <row r="39" ht="18.899999999999999" customHeight="1" x14ac:dyDescent="0.35"/>
    <row r="40" ht="18.899999999999999" customHeight="1" x14ac:dyDescent="0.35"/>
    <row r="41" ht="18.899999999999999" customHeight="1" x14ac:dyDescent="0.35"/>
    <row r="42" ht="18.899999999999999" customHeight="1" x14ac:dyDescent="0.35"/>
    <row r="43" ht="18.899999999999999" customHeight="1" x14ac:dyDescent="0.35"/>
    <row r="44" ht="18.899999999999999" customHeight="1" x14ac:dyDescent="0.35"/>
    <row r="45" ht="18.899999999999999" customHeight="1" x14ac:dyDescent="0.35"/>
    <row r="46" ht="18.899999999999999" customHeight="1" x14ac:dyDescent="0.35"/>
    <row r="47" ht="18.899999999999999" customHeight="1" x14ac:dyDescent="0.35"/>
    <row r="48" ht="18.899999999999999" customHeight="1" x14ac:dyDescent="0.35"/>
    <row r="49" ht="18.899999999999999" customHeight="1" x14ac:dyDescent="0.35"/>
    <row r="50" ht="18.899999999999999" customHeight="1" x14ac:dyDescent="0.35"/>
    <row r="51" ht="18.899999999999999" customHeight="1" x14ac:dyDescent="0.35"/>
    <row r="52" ht="18.899999999999999" customHeight="1" x14ac:dyDescent="0.35"/>
    <row r="53" ht="18.899999999999999" customHeight="1" x14ac:dyDescent="0.35"/>
    <row r="54" ht="18.899999999999999" customHeight="1" x14ac:dyDescent="0.35"/>
    <row r="55" ht="18.899999999999999" customHeight="1" x14ac:dyDescent="0.35"/>
    <row r="56" ht="18.899999999999999" customHeight="1" x14ac:dyDescent="0.35"/>
    <row r="57" ht="18.899999999999999" customHeight="1" x14ac:dyDescent="0.35"/>
    <row r="58" ht="18.899999999999999" customHeight="1" x14ac:dyDescent="0.35"/>
    <row r="59" ht="18.899999999999999" customHeight="1" x14ac:dyDescent="0.35"/>
    <row r="60" ht="18.899999999999999" customHeight="1" x14ac:dyDescent="0.35"/>
    <row r="61" ht="18.899999999999999" customHeight="1" x14ac:dyDescent="0.35"/>
    <row r="62" ht="18.899999999999999" customHeight="1" x14ac:dyDescent="0.35"/>
    <row r="63" ht="18.899999999999999" customHeight="1" x14ac:dyDescent="0.35"/>
    <row r="64" ht="18.899999999999999" customHeight="1" x14ac:dyDescent="0.35"/>
    <row r="65" ht="18.899999999999999" customHeight="1" x14ac:dyDescent="0.35"/>
    <row r="66" ht="18.899999999999999" customHeight="1" x14ac:dyDescent="0.35"/>
    <row r="67" ht="18.899999999999999" customHeight="1" x14ac:dyDescent="0.35"/>
    <row r="68" ht="18.899999999999999" customHeight="1" x14ac:dyDescent="0.35"/>
    <row r="69" ht="18.899999999999999" customHeight="1" x14ac:dyDescent="0.35"/>
    <row r="70" ht="18.899999999999999" customHeight="1" x14ac:dyDescent="0.35"/>
    <row r="71" ht="18.899999999999999" customHeight="1" x14ac:dyDescent="0.35"/>
    <row r="72" ht="18.899999999999999" customHeight="1" x14ac:dyDescent="0.35"/>
    <row r="73" ht="18.899999999999999" customHeight="1" x14ac:dyDescent="0.35"/>
    <row r="74" ht="18.899999999999999" customHeight="1" x14ac:dyDescent="0.35"/>
    <row r="75" ht="18.899999999999999" customHeight="1" x14ac:dyDescent="0.35"/>
    <row r="76" ht="18.899999999999999" customHeight="1" x14ac:dyDescent="0.35"/>
    <row r="77" ht="18.899999999999999" customHeight="1" x14ac:dyDescent="0.35"/>
    <row r="78" ht="18.899999999999999" customHeight="1" x14ac:dyDescent="0.35"/>
  </sheetData>
  <sheetProtection insertRows="0"/>
  <mergeCells count="25">
    <mergeCell ref="B10:B11"/>
    <mergeCell ref="B23:G23"/>
    <mergeCell ref="B27:Z27"/>
    <mergeCell ref="I23:L23"/>
    <mergeCell ref="M23:P23"/>
    <mergeCell ref="Q23:T23"/>
    <mergeCell ref="U23:X23"/>
    <mergeCell ref="Y23:AB23"/>
    <mergeCell ref="C10:C11"/>
    <mergeCell ref="D10:D11"/>
    <mergeCell ref="B25:G25"/>
    <mergeCell ref="I25:L25"/>
    <mergeCell ref="M25:P25"/>
    <mergeCell ref="Q25:T25"/>
    <mergeCell ref="U25:X25"/>
    <mergeCell ref="Y25:AB25"/>
    <mergeCell ref="Y10:AB10"/>
    <mergeCell ref="G10:G11"/>
    <mergeCell ref="I10:L10"/>
    <mergeCell ref="E10:E11"/>
    <mergeCell ref="F10:F11"/>
    <mergeCell ref="M10:P10"/>
    <mergeCell ref="Q10:T10"/>
    <mergeCell ref="U10:X10"/>
    <mergeCell ref="H10:H11"/>
  </mergeCells>
  <pageMargins left="0.7" right="0.7" top="0.75" bottom="0.75" header="0.3" footer="0.3"/>
  <pageSetup paperSize="9" scale="2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79290F1-A00A-4410-A124-AA96036C8B2B}">
          <x14:formula1>
            <xm:f>'Cost by Organization'!$B$6:$B$8</xm:f>
          </x14:formula1>
          <xm:sqref>C12:C21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69FAD-B183-40FB-A956-64DA14E45348}">
  <sheetPr>
    <tabColor theme="4"/>
  </sheetPr>
  <dimension ref="B1:Q31"/>
  <sheetViews>
    <sheetView showGridLines="0" zoomScale="45" zoomScaleNormal="100" workbookViewId="0">
      <selection activeCell="B4" sqref="B4"/>
    </sheetView>
  </sheetViews>
  <sheetFormatPr defaultColWidth="8.81640625" defaultRowHeight="15.5" x14ac:dyDescent="0.35"/>
  <cols>
    <col min="1" max="1" width="1.7265625" style="5" customWidth="1"/>
    <col min="2" max="3" width="24.7265625" style="5" customWidth="1"/>
    <col min="4" max="4" width="44.7265625" style="5" customWidth="1"/>
    <col min="5" max="5" width="40.7265625" style="5" customWidth="1"/>
    <col min="6" max="6" width="24.6328125" style="5" customWidth="1"/>
    <col min="7" max="7" width="22.453125" style="5" customWidth="1"/>
    <col min="8" max="14" width="18.7265625" style="5" customWidth="1"/>
    <col min="15" max="17" width="16.36328125" style="5" customWidth="1"/>
    <col min="18" max="16384" width="8.81640625" style="5"/>
  </cols>
  <sheetData>
    <row r="1" spans="2:17" s="16" customFormat="1" ht="35.25" customHeight="1" x14ac:dyDescent="0.35">
      <c r="B1" s="4" t="s">
        <v>45</v>
      </c>
      <c r="C1" s="17"/>
      <c r="D1" s="17"/>
      <c r="E1" s="17"/>
      <c r="F1" s="17"/>
      <c r="G1" s="17"/>
      <c r="H1" s="17"/>
      <c r="I1" s="17"/>
      <c r="J1" s="17"/>
      <c r="K1" s="17"/>
      <c r="L1" s="17"/>
      <c r="M1" s="17"/>
      <c r="N1" s="17"/>
    </row>
    <row r="2" spans="2:17" ht="10" customHeight="1" x14ac:dyDescent="0.35"/>
    <row r="3" spans="2:17" ht="25" customHeight="1" x14ac:dyDescent="0.35">
      <c r="B3" s="11" t="s">
        <v>5</v>
      </c>
    </row>
    <row r="4" spans="2:17" ht="25" customHeight="1" x14ac:dyDescent="0.35">
      <c r="B4" s="10" t="s">
        <v>114</v>
      </c>
      <c r="C4" s="18"/>
      <c r="D4" s="18"/>
      <c r="E4" s="18"/>
      <c r="F4" s="18"/>
      <c r="G4" s="18"/>
      <c r="H4" s="18"/>
      <c r="I4" s="18"/>
      <c r="J4" s="18"/>
      <c r="K4" s="18"/>
      <c r="L4" s="18"/>
      <c r="M4" s="18"/>
      <c r="N4" s="18"/>
    </row>
    <row r="5" spans="2:17" ht="25" customHeight="1" x14ac:dyDescent="0.35">
      <c r="B5" s="9" t="s">
        <v>46</v>
      </c>
    </row>
    <row r="6" spans="2:17" ht="25" customHeight="1" x14ac:dyDescent="0.35">
      <c r="B6" s="10" t="s">
        <v>101</v>
      </c>
      <c r="C6" s="18"/>
      <c r="D6" s="18"/>
      <c r="E6" s="18"/>
      <c r="F6" s="18"/>
      <c r="G6" s="18"/>
      <c r="H6" s="18"/>
      <c r="I6" s="18"/>
      <c r="J6" s="18"/>
      <c r="K6" s="18"/>
      <c r="L6" s="18"/>
      <c r="M6" s="18"/>
      <c r="N6" s="18"/>
    </row>
    <row r="7" spans="2:17" ht="25" customHeight="1" x14ac:dyDescent="0.35">
      <c r="B7" s="9" t="s">
        <v>40</v>
      </c>
    </row>
    <row r="8" spans="2:17" ht="10" customHeight="1" x14ac:dyDescent="0.35"/>
    <row r="9" spans="2:17" ht="30" customHeight="1" x14ac:dyDescent="0.35">
      <c r="B9" s="143" t="s">
        <v>99</v>
      </c>
      <c r="C9" s="143" t="s">
        <v>100</v>
      </c>
      <c r="D9" s="145" t="s">
        <v>47</v>
      </c>
      <c r="E9" s="141" t="s">
        <v>103</v>
      </c>
      <c r="F9" s="148" t="s">
        <v>124</v>
      </c>
      <c r="G9" s="148" t="s">
        <v>125</v>
      </c>
      <c r="H9" s="150" t="s">
        <v>0</v>
      </c>
      <c r="I9" s="151"/>
      <c r="J9" s="150" t="s">
        <v>1</v>
      </c>
      <c r="K9" s="151"/>
      <c r="L9" s="150" t="s">
        <v>2</v>
      </c>
      <c r="M9" s="151"/>
      <c r="N9" s="150" t="s">
        <v>3</v>
      </c>
      <c r="O9" s="151"/>
      <c r="P9" s="150" t="s">
        <v>4</v>
      </c>
      <c r="Q9" s="151"/>
    </row>
    <row r="10" spans="2:17" ht="30" customHeight="1" x14ac:dyDescent="0.35">
      <c r="B10" s="144"/>
      <c r="C10" s="144"/>
      <c r="D10" s="146"/>
      <c r="E10" s="142"/>
      <c r="F10" s="149"/>
      <c r="G10" s="149"/>
      <c r="H10" s="14" t="s">
        <v>62</v>
      </c>
      <c r="I10" s="14" t="s">
        <v>137</v>
      </c>
      <c r="J10" s="14" t="s">
        <v>62</v>
      </c>
      <c r="K10" s="14" t="s">
        <v>137</v>
      </c>
      <c r="L10" s="14" t="s">
        <v>62</v>
      </c>
      <c r="M10" s="14" t="s">
        <v>137</v>
      </c>
      <c r="N10" s="14" t="s">
        <v>62</v>
      </c>
      <c r="O10" s="14" t="s">
        <v>137</v>
      </c>
      <c r="P10" s="14" t="s">
        <v>62</v>
      </c>
      <c r="Q10" s="14" t="s">
        <v>137</v>
      </c>
    </row>
    <row r="11" spans="2:17" ht="25" customHeight="1" x14ac:dyDescent="0.35">
      <c r="B11" s="30" t="s">
        <v>48</v>
      </c>
      <c r="C11" s="15" t="s">
        <v>49</v>
      </c>
      <c r="D11" s="15" t="s">
        <v>50</v>
      </c>
      <c r="E11" s="15" t="s">
        <v>102</v>
      </c>
      <c r="F11" s="7"/>
      <c r="G11" s="42" t="e">
        <f>VLOOKUP(F11,'Cost by Organization'!$B$6:$C$8,2,0)</f>
        <v>#N/A</v>
      </c>
      <c r="H11" s="15" t="s">
        <v>51</v>
      </c>
      <c r="I11" s="15" t="e">
        <f>H11*$G11</f>
        <v>#VALUE!</v>
      </c>
      <c r="J11" s="15" t="s">
        <v>51</v>
      </c>
      <c r="K11" s="15" t="e">
        <f>J11*$G11</f>
        <v>#VALUE!</v>
      </c>
      <c r="L11" s="15" t="s">
        <v>51</v>
      </c>
      <c r="M11" s="15" t="e">
        <f>L11*$G11</f>
        <v>#VALUE!</v>
      </c>
      <c r="N11" s="15" t="s">
        <v>51</v>
      </c>
      <c r="O11" s="15" t="e">
        <f>N11*$G11</f>
        <v>#VALUE!</v>
      </c>
      <c r="P11" s="15" t="s">
        <v>51</v>
      </c>
      <c r="Q11" s="15" t="e">
        <f>P11*$G11</f>
        <v>#VALUE!</v>
      </c>
    </row>
    <row r="12" spans="2:17" ht="25" customHeight="1" x14ac:dyDescent="0.35">
      <c r="B12" s="28"/>
      <c r="C12" s="6"/>
      <c r="D12" s="6"/>
      <c r="E12" s="6"/>
      <c r="F12" s="6"/>
      <c r="G12" s="6"/>
      <c r="H12" s="6"/>
      <c r="I12" s="6"/>
      <c r="J12" s="6"/>
      <c r="K12" s="6"/>
      <c r="L12" s="6"/>
      <c r="M12" s="6"/>
      <c r="N12" s="6"/>
      <c r="O12" s="6"/>
      <c r="P12" s="6"/>
      <c r="Q12" s="6"/>
    </row>
    <row r="13" spans="2:17" ht="25" customHeight="1" x14ac:dyDescent="0.35">
      <c r="B13" s="28"/>
      <c r="C13" s="6"/>
      <c r="D13" s="6"/>
      <c r="E13" s="6"/>
      <c r="F13" s="6"/>
      <c r="G13" s="6"/>
      <c r="H13" s="6"/>
      <c r="I13" s="6"/>
      <c r="J13" s="6"/>
      <c r="K13" s="6"/>
      <c r="L13" s="6"/>
      <c r="M13" s="6"/>
      <c r="N13" s="6"/>
      <c r="O13" s="6"/>
      <c r="P13" s="6"/>
      <c r="Q13" s="6"/>
    </row>
    <row r="14" spans="2:17" ht="25" customHeight="1" x14ac:dyDescent="0.35">
      <c r="B14" s="28"/>
      <c r="C14" s="6"/>
      <c r="D14" s="6"/>
      <c r="E14" s="6"/>
      <c r="F14" s="6"/>
      <c r="G14" s="6"/>
      <c r="H14" s="6"/>
      <c r="I14" s="6"/>
      <c r="J14" s="6"/>
      <c r="K14" s="6"/>
      <c r="L14" s="6"/>
      <c r="M14" s="6"/>
      <c r="N14" s="6"/>
      <c r="O14" s="6"/>
      <c r="P14" s="6"/>
      <c r="Q14" s="6"/>
    </row>
    <row r="15" spans="2:17" ht="25" customHeight="1" x14ac:dyDescent="0.35">
      <c r="B15" s="28"/>
      <c r="C15" s="6"/>
      <c r="D15" s="6"/>
      <c r="E15" s="6"/>
      <c r="F15" s="6"/>
      <c r="G15" s="6"/>
      <c r="H15" s="6"/>
      <c r="I15" s="6"/>
      <c r="J15" s="6"/>
      <c r="K15" s="6"/>
      <c r="L15" s="6"/>
      <c r="M15" s="6"/>
      <c r="N15" s="6"/>
      <c r="O15" s="6"/>
      <c r="P15" s="6"/>
      <c r="Q15" s="6"/>
    </row>
    <row r="16" spans="2:17" ht="25" customHeight="1" x14ac:dyDescent="0.35">
      <c r="B16" s="28"/>
      <c r="C16" s="6"/>
      <c r="D16" s="6"/>
      <c r="E16" s="6"/>
      <c r="F16" s="6"/>
      <c r="G16" s="6"/>
      <c r="H16" s="6"/>
      <c r="I16" s="6"/>
      <c r="J16" s="6"/>
      <c r="K16" s="6"/>
      <c r="L16" s="6"/>
      <c r="M16" s="6"/>
      <c r="N16" s="6"/>
      <c r="O16" s="6"/>
      <c r="P16" s="6"/>
      <c r="Q16" s="6"/>
    </row>
    <row r="17" spans="2:17" ht="25" customHeight="1" x14ac:dyDescent="0.35">
      <c r="B17" s="28"/>
      <c r="C17" s="6"/>
      <c r="D17" s="6"/>
      <c r="E17" s="6"/>
      <c r="F17" s="6"/>
      <c r="G17" s="6"/>
      <c r="H17" s="6"/>
      <c r="I17" s="6"/>
      <c r="J17" s="6"/>
      <c r="K17" s="6"/>
      <c r="L17" s="6"/>
      <c r="M17" s="6"/>
      <c r="N17" s="6"/>
      <c r="O17" s="6"/>
      <c r="P17" s="6"/>
      <c r="Q17" s="6"/>
    </row>
    <row r="18" spans="2:17" ht="25" customHeight="1" x14ac:dyDescent="0.35">
      <c r="B18" s="28"/>
      <c r="C18" s="6"/>
      <c r="D18" s="6"/>
      <c r="E18" s="6"/>
      <c r="F18" s="6"/>
      <c r="G18" s="6"/>
      <c r="H18" s="6"/>
      <c r="I18" s="6"/>
      <c r="J18" s="6"/>
      <c r="K18" s="6"/>
      <c r="L18" s="6"/>
      <c r="M18" s="6"/>
      <c r="N18" s="6"/>
      <c r="O18" s="6"/>
      <c r="P18" s="6"/>
      <c r="Q18" s="6"/>
    </row>
    <row r="19" spans="2:17" ht="25" customHeight="1" x14ac:dyDescent="0.35">
      <c r="B19" s="28"/>
      <c r="C19" s="6"/>
      <c r="D19" s="6"/>
      <c r="E19" s="6"/>
      <c r="F19" s="6"/>
      <c r="G19" s="6"/>
      <c r="H19" s="6"/>
      <c r="I19" s="6"/>
      <c r="J19" s="6"/>
      <c r="K19" s="6"/>
      <c r="L19" s="6"/>
      <c r="M19" s="6"/>
      <c r="N19" s="6"/>
      <c r="O19" s="6"/>
      <c r="P19" s="6"/>
      <c r="Q19" s="6"/>
    </row>
    <row r="20" spans="2:17" ht="25" customHeight="1" x14ac:dyDescent="0.35">
      <c r="B20" s="38" t="s">
        <v>110</v>
      </c>
    </row>
    <row r="21" spans="2:17" ht="25" customHeight="1" x14ac:dyDescent="0.35">
      <c r="B21" s="147" t="s">
        <v>113</v>
      </c>
      <c r="C21" s="147"/>
      <c r="D21" s="147"/>
      <c r="E21" s="147"/>
      <c r="F21" s="147"/>
      <c r="G21" s="152"/>
      <c r="H21" s="153">
        <f>SUM(H11:H19)</f>
        <v>0</v>
      </c>
      <c r="I21" s="154"/>
      <c r="J21" s="153">
        <f t="shared" ref="J21:P21" si="0">SUM(J11:J19)</f>
        <v>0</v>
      </c>
      <c r="K21" s="154"/>
      <c r="L21" s="153">
        <f t="shared" si="0"/>
        <v>0</v>
      </c>
      <c r="M21" s="154"/>
      <c r="N21" s="153">
        <f t="shared" si="0"/>
        <v>0</v>
      </c>
      <c r="O21" s="154"/>
      <c r="P21" s="153">
        <f t="shared" si="0"/>
        <v>0</v>
      </c>
      <c r="Q21" s="154"/>
    </row>
    <row r="22" spans="2:17" ht="25" customHeight="1" x14ac:dyDescent="0.35"/>
    <row r="23" spans="2:17" ht="25" customHeight="1" x14ac:dyDescent="0.35">
      <c r="B23" s="122" t="s">
        <v>144</v>
      </c>
      <c r="C23" s="122"/>
      <c r="D23" s="122"/>
      <c r="E23" s="122"/>
      <c r="F23" s="122"/>
      <c r="G23" s="122"/>
      <c r="H23" s="153" t="e">
        <f>SUM(I11:I19)</f>
        <v>#VALUE!</v>
      </c>
      <c r="I23" s="154"/>
      <c r="J23" s="153" t="e">
        <f>SUM(K11:K19)</f>
        <v>#VALUE!</v>
      </c>
      <c r="K23" s="154"/>
      <c r="L23" s="153" t="e">
        <f t="shared" ref="L23" si="1">SUM(M11:M19)</f>
        <v>#VALUE!</v>
      </c>
      <c r="M23" s="154"/>
      <c r="N23" s="153" t="e">
        <f t="shared" ref="N23" si="2">SUM(O11:O19)</f>
        <v>#VALUE!</v>
      </c>
      <c r="O23" s="154"/>
      <c r="P23" s="153" t="e">
        <f t="shared" ref="P23" si="3">SUM(Q11:Q19)</f>
        <v>#VALUE!</v>
      </c>
      <c r="Q23" s="154"/>
    </row>
    <row r="24" spans="2:17" ht="25" customHeight="1" x14ac:dyDescent="0.35"/>
    <row r="25" spans="2:17" ht="10" customHeight="1" x14ac:dyDescent="0.35"/>
    <row r="26" spans="2:17" ht="35.25" customHeight="1" x14ac:dyDescent="0.35">
      <c r="B26" s="147" t="s">
        <v>43</v>
      </c>
      <c r="C26" s="147"/>
      <c r="D26" s="147"/>
      <c r="E26" s="147"/>
      <c r="F26" s="147"/>
      <c r="G26" s="147"/>
      <c r="H26" s="147"/>
      <c r="I26" s="147"/>
      <c r="J26" s="147"/>
      <c r="K26" s="147"/>
      <c r="L26" s="147"/>
      <c r="M26" s="147"/>
      <c r="N26" s="147"/>
    </row>
    <row r="27" spans="2:17" ht="25" customHeight="1" x14ac:dyDescent="0.35">
      <c r="B27" s="132"/>
      <c r="C27" s="133"/>
      <c r="D27" s="133"/>
      <c r="E27" s="133"/>
      <c r="F27" s="133"/>
      <c r="G27" s="133"/>
      <c r="H27" s="133"/>
      <c r="I27" s="133"/>
      <c r="J27" s="133"/>
      <c r="K27" s="133"/>
      <c r="L27" s="133"/>
      <c r="M27" s="133"/>
      <c r="N27" s="134"/>
    </row>
    <row r="28" spans="2:17" ht="25" customHeight="1" x14ac:dyDescent="0.35">
      <c r="B28" s="135"/>
      <c r="C28" s="136"/>
      <c r="D28" s="136"/>
      <c r="E28" s="136"/>
      <c r="F28" s="136"/>
      <c r="G28" s="136"/>
      <c r="H28" s="136"/>
      <c r="I28" s="136"/>
      <c r="J28" s="136"/>
      <c r="K28" s="136"/>
      <c r="L28" s="136"/>
      <c r="M28" s="136"/>
      <c r="N28" s="137"/>
    </row>
    <row r="29" spans="2:17" ht="25" customHeight="1" x14ac:dyDescent="0.35">
      <c r="B29" s="135"/>
      <c r="C29" s="136"/>
      <c r="D29" s="136"/>
      <c r="E29" s="136"/>
      <c r="F29" s="136"/>
      <c r="G29" s="136"/>
      <c r="H29" s="136"/>
      <c r="I29" s="136"/>
      <c r="J29" s="136"/>
      <c r="K29" s="136"/>
      <c r="L29" s="136"/>
      <c r="M29" s="136"/>
      <c r="N29" s="137"/>
    </row>
    <row r="30" spans="2:17" ht="25" customHeight="1" x14ac:dyDescent="0.35">
      <c r="B30" s="135"/>
      <c r="C30" s="136"/>
      <c r="D30" s="136"/>
      <c r="E30" s="136"/>
      <c r="F30" s="136"/>
      <c r="G30" s="136"/>
      <c r="H30" s="136"/>
      <c r="I30" s="136"/>
      <c r="J30" s="136"/>
      <c r="K30" s="136"/>
      <c r="L30" s="136"/>
      <c r="M30" s="136"/>
      <c r="N30" s="137"/>
    </row>
    <row r="31" spans="2:17" ht="25" customHeight="1" x14ac:dyDescent="0.35">
      <c r="B31" s="138"/>
      <c r="C31" s="139"/>
      <c r="D31" s="139"/>
      <c r="E31" s="139"/>
      <c r="F31" s="139"/>
      <c r="G31" s="139"/>
      <c r="H31" s="139"/>
      <c r="I31" s="139"/>
      <c r="J31" s="139"/>
      <c r="K31" s="139"/>
      <c r="L31" s="139"/>
      <c r="M31" s="139"/>
      <c r="N31" s="140"/>
    </row>
  </sheetData>
  <mergeCells count="25">
    <mergeCell ref="P23:Q23"/>
    <mergeCell ref="B23:G23"/>
    <mergeCell ref="H23:I23"/>
    <mergeCell ref="J23:K23"/>
    <mergeCell ref="L23:M23"/>
    <mergeCell ref="N23:O23"/>
    <mergeCell ref="P9:Q9"/>
    <mergeCell ref="H21:I21"/>
    <mergeCell ref="J21:K21"/>
    <mergeCell ref="L21:M21"/>
    <mergeCell ref="N21:O21"/>
    <mergeCell ref="P21:Q21"/>
    <mergeCell ref="B27:N31"/>
    <mergeCell ref="E9:E10"/>
    <mergeCell ref="B9:B10"/>
    <mergeCell ref="C9:C10"/>
    <mergeCell ref="D9:D10"/>
    <mergeCell ref="B26:N26"/>
    <mergeCell ref="F9:F10"/>
    <mergeCell ref="G9:G10"/>
    <mergeCell ref="H9:I9"/>
    <mergeCell ref="J9:K9"/>
    <mergeCell ref="L9:M9"/>
    <mergeCell ref="N9:O9"/>
    <mergeCell ref="B21:G21"/>
  </mergeCells>
  <pageMargins left="0.7" right="0.7" top="0.75" bottom="0.75" header="0.3" footer="0.3"/>
  <pageSetup paperSize="9" scale="3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031AD3B-C563-4FB8-A8F8-DB2738D63694}">
          <x14:formula1>
            <xm:f>'Cost by Organization'!$B$6:$B$8</xm:f>
          </x14:formula1>
          <xm:sqref>F11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D919A-8D6C-4BD7-93C6-4268BF97A40E}">
  <sheetPr>
    <tabColor theme="4"/>
  </sheetPr>
  <dimension ref="B1:L33"/>
  <sheetViews>
    <sheetView showGridLines="0" zoomScale="51" zoomScaleNormal="100" workbookViewId="0">
      <selection activeCell="D13" sqref="D13"/>
    </sheetView>
  </sheetViews>
  <sheetFormatPr defaultColWidth="8.81640625" defaultRowHeight="14.5" x14ac:dyDescent="0.35"/>
  <cols>
    <col min="1" max="1" width="1.7265625" style="8" customWidth="1"/>
    <col min="2" max="2" width="54.453125" style="8" customWidth="1"/>
    <col min="3" max="7" width="18.7265625" style="8" customWidth="1"/>
    <col min="8" max="9" width="24.7265625" style="8" customWidth="1"/>
    <col min="10" max="10" width="18.7265625" style="8" customWidth="1"/>
    <col min="11" max="11" width="24.7265625" style="8" customWidth="1"/>
    <col min="12" max="12" width="63.81640625" style="8" customWidth="1"/>
    <col min="13" max="16384" width="8.81640625" style="8"/>
  </cols>
  <sheetData>
    <row r="1" spans="2:12" s="21" customFormat="1" ht="35.25" customHeight="1" x14ac:dyDescent="0.35">
      <c r="B1" s="4" t="s">
        <v>55</v>
      </c>
      <c r="C1" s="4"/>
      <c r="D1" s="4"/>
      <c r="E1" s="4"/>
      <c r="F1" s="4"/>
      <c r="G1" s="4"/>
      <c r="H1" s="4"/>
      <c r="I1" s="4"/>
      <c r="J1" s="4"/>
      <c r="K1" s="4"/>
      <c r="L1" s="4"/>
    </row>
    <row r="2" spans="2:12" ht="10" customHeight="1" x14ac:dyDescent="0.35"/>
    <row r="3" spans="2:12" ht="25" customHeight="1" x14ac:dyDescent="0.35">
      <c r="B3" s="11" t="s">
        <v>5</v>
      </c>
    </row>
    <row r="4" spans="2:12" ht="25" customHeight="1" x14ac:dyDescent="0.35">
      <c r="B4" s="161" t="s">
        <v>56</v>
      </c>
      <c r="C4" s="161"/>
      <c r="D4" s="161"/>
      <c r="E4" s="161"/>
      <c r="F4" s="161"/>
      <c r="G4" s="161"/>
      <c r="H4" s="161"/>
      <c r="I4" s="161"/>
      <c r="J4" s="161"/>
      <c r="K4" s="161"/>
      <c r="L4" s="161"/>
    </row>
    <row r="5" spans="2:12" ht="25" customHeight="1" x14ac:dyDescent="0.35">
      <c r="B5" s="10" t="s">
        <v>117</v>
      </c>
      <c r="C5" s="10"/>
      <c r="D5" s="10"/>
      <c r="E5" s="10"/>
      <c r="F5" s="10"/>
      <c r="G5" s="10"/>
      <c r="H5" s="10"/>
      <c r="I5" s="10"/>
      <c r="J5" s="10"/>
      <c r="K5" s="10"/>
      <c r="L5" s="10"/>
    </row>
    <row r="6" spans="2:12" ht="25" customHeight="1" x14ac:dyDescent="0.35">
      <c r="B6" s="158" t="s">
        <v>57</v>
      </c>
      <c r="C6" s="162"/>
      <c r="D6" s="162"/>
      <c r="E6" s="162"/>
      <c r="F6" s="162"/>
      <c r="G6" s="162"/>
      <c r="H6" s="162"/>
      <c r="I6" s="162"/>
      <c r="J6" s="162"/>
      <c r="K6" s="162"/>
      <c r="L6" s="162"/>
    </row>
    <row r="7" spans="2:12" ht="25" customHeight="1" x14ac:dyDescent="0.35">
      <c r="B7" s="161" t="s">
        <v>151</v>
      </c>
      <c r="C7" s="163"/>
      <c r="D7" s="163"/>
      <c r="E7" s="163"/>
      <c r="F7" s="163"/>
      <c r="G7" s="163"/>
      <c r="H7" s="163"/>
      <c r="I7" s="163"/>
      <c r="J7" s="163"/>
      <c r="K7" s="163"/>
      <c r="L7" s="163"/>
    </row>
    <row r="8" spans="2:12" ht="25" customHeight="1" x14ac:dyDescent="0.35">
      <c r="B8" s="158" t="s">
        <v>58</v>
      </c>
      <c r="C8" s="162"/>
      <c r="D8" s="162"/>
      <c r="E8" s="162"/>
      <c r="F8" s="162"/>
      <c r="G8" s="162"/>
      <c r="H8" s="162"/>
      <c r="I8" s="162"/>
      <c r="J8" s="162"/>
      <c r="K8" s="162"/>
      <c r="L8" s="162"/>
    </row>
    <row r="9" spans="2:12" ht="25" customHeight="1" x14ac:dyDescent="0.35">
      <c r="B9" s="161" t="s">
        <v>101</v>
      </c>
      <c r="C9" s="163"/>
      <c r="D9" s="163"/>
      <c r="E9" s="163"/>
      <c r="F9" s="163"/>
      <c r="G9" s="163"/>
      <c r="H9" s="163"/>
      <c r="I9" s="163"/>
      <c r="J9" s="163"/>
      <c r="K9" s="163"/>
      <c r="L9" s="163"/>
    </row>
    <row r="10" spans="2:12" ht="25" customHeight="1" x14ac:dyDescent="0.35">
      <c r="B10" s="9" t="s">
        <v>40</v>
      </c>
      <c r="C10" s="164"/>
      <c r="D10" s="164"/>
      <c r="E10" s="164"/>
      <c r="F10" s="162"/>
      <c r="G10" s="162"/>
      <c r="H10" s="162"/>
      <c r="I10" s="162"/>
      <c r="J10" s="162"/>
      <c r="K10" s="162"/>
      <c r="L10" s="162"/>
    </row>
    <row r="11" spans="2:12" ht="10" customHeight="1" x14ac:dyDescent="0.35"/>
    <row r="12" spans="2:12" ht="48" customHeight="1" x14ac:dyDescent="0.35">
      <c r="B12" s="25" t="s">
        <v>59</v>
      </c>
      <c r="C12" s="20" t="s">
        <v>103</v>
      </c>
      <c r="D12" s="43" t="s">
        <v>131</v>
      </c>
      <c r="E12" s="43" t="s">
        <v>132</v>
      </c>
      <c r="F12" s="25" t="s">
        <v>60</v>
      </c>
      <c r="G12" s="20" t="s">
        <v>61</v>
      </c>
      <c r="H12" s="25" t="s">
        <v>62</v>
      </c>
      <c r="I12" s="25" t="s">
        <v>120</v>
      </c>
      <c r="J12" s="25" t="s">
        <v>63</v>
      </c>
      <c r="K12" s="26" t="s">
        <v>68</v>
      </c>
      <c r="L12" s="26" t="s">
        <v>64</v>
      </c>
    </row>
    <row r="13" spans="2:12" s="27" customFormat="1" ht="62" x14ac:dyDescent="0.35">
      <c r="B13" s="30" t="s">
        <v>159</v>
      </c>
      <c r="C13" s="15" t="s">
        <v>102</v>
      </c>
      <c r="D13" s="7" t="s">
        <v>127</v>
      </c>
      <c r="E13" s="42">
        <f>VLOOKUP(D13,'Cost by Organization'!$B$6:$C$8,2,0)</f>
        <v>1</v>
      </c>
      <c r="F13" s="15" t="s">
        <v>161</v>
      </c>
      <c r="G13" s="15" t="s">
        <v>160</v>
      </c>
      <c r="H13" s="15" t="s">
        <v>162</v>
      </c>
      <c r="I13" s="15" t="e">
        <f>H13*E13</f>
        <v>#VALUE!</v>
      </c>
      <c r="J13" s="15" t="s">
        <v>163</v>
      </c>
      <c r="K13" s="15" t="s">
        <v>69</v>
      </c>
      <c r="L13" s="15" t="s">
        <v>115</v>
      </c>
    </row>
    <row r="14" spans="2:12" ht="25" customHeight="1" x14ac:dyDescent="0.35">
      <c r="B14" s="29"/>
      <c r="C14" s="22"/>
      <c r="D14" s="22"/>
      <c r="F14" s="22"/>
      <c r="G14" s="22"/>
      <c r="H14" s="22"/>
      <c r="I14" s="22"/>
      <c r="J14" s="22"/>
      <c r="K14" s="22"/>
      <c r="L14" s="22"/>
    </row>
    <row r="15" spans="2:12" ht="25" customHeight="1" x14ac:dyDescent="0.35">
      <c r="B15" s="29"/>
      <c r="C15" s="22"/>
      <c r="D15" s="22"/>
      <c r="E15" s="22"/>
      <c r="F15" s="22"/>
      <c r="G15" s="22"/>
      <c r="H15" s="22"/>
      <c r="I15" s="22"/>
      <c r="J15" s="22"/>
      <c r="K15" s="22"/>
      <c r="L15" s="22"/>
    </row>
    <row r="16" spans="2:12" ht="25" customHeight="1" x14ac:dyDescent="0.35">
      <c r="B16" s="29"/>
      <c r="C16" s="22"/>
      <c r="D16" s="22"/>
      <c r="E16" s="22"/>
      <c r="F16" s="22"/>
      <c r="G16" s="22"/>
      <c r="H16" s="22"/>
      <c r="I16" s="22"/>
      <c r="J16" s="22"/>
      <c r="K16" s="22"/>
      <c r="L16" s="22"/>
    </row>
    <row r="17" spans="2:12" ht="25" customHeight="1" x14ac:dyDescent="0.35">
      <c r="B17" s="29"/>
      <c r="C17" s="22"/>
      <c r="D17" s="22"/>
      <c r="E17" s="22"/>
      <c r="F17" s="22"/>
      <c r="G17" s="22"/>
      <c r="H17" s="22"/>
      <c r="I17" s="22"/>
      <c r="J17" s="22"/>
      <c r="K17" s="22"/>
      <c r="L17" s="22"/>
    </row>
    <row r="18" spans="2:12" ht="25" customHeight="1" x14ac:dyDescent="0.35">
      <c r="B18" s="29"/>
      <c r="C18" s="22"/>
      <c r="D18" s="22"/>
      <c r="E18" s="22"/>
      <c r="F18" s="22"/>
      <c r="G18" s="22"/>
      <c r="H18" s="22"/>
      <c r="I18" s="22"/>
      <c r="J18" s="22"/>
      <c r="K18" s="22"/>
      <c r="L18" s="22"/>
    </row>
    <row r="19" spans="2:12" ht="25" customHeight="1" x14ac:dyDescent="0.35">
      <c r="B19" s="29"/>
      <c r="C19" s="22"/>
      <c r="D19" s="22"/>
      <c r="E19" s="22"/>
      <c r="F19" s="22"/>
      <c r="G19" s="22"/>
      <c r="H19" s="22"/>
      <c r="I19" s="22"/>
      <c r="J19" s="22"/>
      <c r="K19" s="22"/>
      <c r="L19" s="22"/>
    </row>
    <row r="20" spans="2:12" ht="25" customHeight="1" x14ac:dyDescent="0.35">
      <c r="B20" s="29"/>
      <c r="C20" s="22"/>
      <c r="D20" s="22"/>
      <c r="E20" s="22"/>
      <c r="F20" s="22"/>
      <c r="G20" s="22"/>
      <c r="H20" s="22"/>
      <c r="I20" s="22"/>
      <c r="J20" s="22"/>
      <c r="K20" s="22"/>
      <c r="L20" s="22"/>
    </row>
    <row r="21" spans="2:12" ht="25" customHeight="1" x14ac:dyDescent="0.35">
      <c r="B21" s="38" t="s">
        <v>110</v>
      </c>
    </row>
    <row r="22" spans="2:12" ht="25" customHeight="1" x14ac:dyDescent="0.35">
      <c r="B22" s="38"/>
      <c r="C22" s="8" t="s">
        <v>0</v>
      </c>
      <c r="D22" s="8" t="s">
        <v>1</v>
      </c>
      <c r="E22" s="8" t="s">
        <v>2</v>
      </c>
      <c r="F22" s="8" t="s">
        <v>3</v>
      </c>
      <c r="G22" s="8" t="s">
        <v>4</v>
      </c>
    </row>
    <row r="23" spans="2:12" ht="25" customHeight="1" x14ac:dyDescent="0.35">
      <c r="B23" s="37" t="s">
        <v>116</v>
      </c>
      <c r="C23" s="121">
        <f>SUMIFS($H$13:$H$20,$K$13:$K$20,C22)</f>
        <v>0</v>
      </c>
      <c r="D23" s="121">
        <f>SUMIFS($H$13:$H$20,$K$13:$K$20,D22)</f>
        <v>0</v>
      </c>
      <c r="E23" s="121">
        <f t="shared" ref="E23:G23" si="0">SUMIFS($H$13:$H$20,$K$13:$K$20,E22)</f>
        <v>0</v>
      </c>
      <c r="F23" s="121">
        <f t="shared" si="0"/>
        <v>0</v>
      </c>
      <c r="G23" s="121">
        <f t="shared" si="0"/>
        <v>0</v>
      </c>
    </row>
    <row r="24" spans="2:12" ht="11.5" customHeight="1" x14ac:dyDescent="0.35"/>
    <row r="25" spans="2:12" ht="20.25" customHeight="1" x14ac:dyDescent="0.35">
      <c r="B25" s="38"/>
      <c r="C25" s="8" t="s">
        <v>0</v>
      </c>
      <c r="D25" s="8" t="s">
        <v>1</v>
      </c>
      <c r="E25" s="8" t="s">
        <v>2</v>
      </c>
      <c r="F25" s="8" t="s">
        <v>3</v>
      </c>
      <c r="G25" s="8" t="s">
        <v>4</v>
      </c>
    </row>
    <row r="26" spans="2:12" ht="28" customHeight="1" x14ac:dyDescent="0.35">
      <c r="B26" s="37" t="s">
        <v>145</v>
      </c>
      <c r="C26" s="121">
        <f>SUMIFS($I$13:$I$20,$K$13:$K$20,C25)</f>
        <v>0</v>
      </c>
      <c r="D26" s="121">
        <f t="shared" ref="D26:G26" si="1">SUMIFS($I$13:$I$20,$K$13:$K$20,D25)</f>
        <v>0</v>
      </c>
      <c r="E26" s="121">
        <f t="shared" si="1"/>
        <v>0</v>
      </c>
      <c r="F26" s="121">
        <f t="shared" si="1"/>
        <v>0</v>
      </c>
      <c r="G26" s="121">
        <f t="shared" si="1"/>
        <v>0</v>
      </c>
    </row>
    <row r="27" spans="2:12" ht="9" customHeight="1" x14ac:dyDescent="0.35"/>
    <row r="28" spans="2:12" ht="35.25" customHeight="1" x14ac:dyDescent="0.35">
      <c r="B28" s="147" t="s">
        <v>43</v>
      </c>
      <c r="C28" s="147"/>
      <c r="D28" s="147"/>
      <c r="E28" s="147"/>
      <c r="F28" s="147"/>
      <c r="G28" s="147"/>
      <c r="H28" s="147"/>
      <c r="I28" s="147"/>
      <c r="J28" s="147"/>
      <c r="K28" s="147"/>
      <c r="L28" s="147"/>
    </row>
    <row r="29" spans="2:12" ht="25" customHeight="1" x14ac:dyDescent="0.35">
      <c r="B29" s="155"/>
      <c r="C29" s="156"/>
      <c r="D29" s="156"/>
      <c r="E29" s="156"/>
      <c r="F29" s="156"/>
      <c r="G29" s="156"/>
      <c r="H29" s="156"/>
      <c r="I29" s="156"/>
      <c r="J29" s="156"/>
      <c r="K29" s="156"/>
      <c r="L29" s="156"/>
    </row>
    <row r="30" spans="2:12" ht="25" customHeight="1" x14ac:dyDescent="0.35">
      <c r="B30" s="157"/>
      <c r="C30" s="158"/>
      <c r="D30" s="158"/>
      <c r="E30" s="158"/>
      <c r="F30" s="158"/>
      <c r="G30" s="158"/>
      <c r="H30" s="158"/>
      <c r="I30" s="158"/>
      <c r="J30" s="158"/>
      <c r="K30" s="158"/>
      <c r="L30" s="158"/>
    </row>
    <row r="31" spans="2:12" ht="25" customHeight="1" x14ac:dyDescent="0.35">
      <c r="B31" s="157"/>
      <c r="C31" s="158"/>
      <c r="D31" s="158"/>
      <c r="E31" s="158"/>
      <c r="F31" s="158"/>
      <c r="G31" s="158"/>
      <c r="H31" s="158"/>
      <c r="I31" s="158"/>
      <c r="J31" s="158"/>
      <c r="K31" s="158"/>
      <c r="L31" s="158"/>
    </row>
    <row r="32" spans="2:12" ht="25" customHeight="1" x14ac:dyDescent="0.35">
      <c r="B32" s="157"/>
      <c r="C32" s="158"/>
      <c r="D32" s="158"/>
      <c r="E32" s="158"/>
      <c r="F32" s="158"/>
      <c r="G32" s="158"/>
      <c r="H32" s="158"/>
      <c r="I32" s="158"/>
      <c r="J32" s="158"/>
      <c r="K32" s="158"/>
      <c r="L32" s="158"/>
    </row>
    <row r="33" spans="2:12" ht="25" customHeight="1" x14ac:dyDescent="0.35">
      <c r="B33" s="159"/>
      <c r="C33" s="160"/>
      <c r="D33" s="160"/>
      <c r="E33" s="160"/>
      <c r="F33" s="160"/>
      <c r="G33" s="160"/>
      <c r="H33" s="160"/>
      <c r="I33" s="160"/>
      <c r="J33" s="160"/>
      <c r="K33" s="160"/>
      <c r="L33" s="160"/>
    </row>
  </sheetData>
  <mergeCells count="8">
    <mergeCell ref="B29:L33"/>
    <mergeCell ref="B4:L4"/>
    <mergeCell ref="B6:L6"/>
    <mergeCell ref="B7:L7"/>
    <mergeCell ref="B8:L8"/>
    <mergeCell ref="B9:L9"/>
    <mergeCell ref="C10:L10"/>
    <mergeCell ref="B28:L28"/>
  </mergeCells>
  <phoneticPr fontId="16" type="noConversion"/>
  <pageMargins left="0.7" right="0.7" top="0.75" bottom="0.75" header="0.3" footer="0.3"/>
  <pageSetup paperSize="9" scale="3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3A72F56-C3D2-4F72-8F02-172461A22432}">
          <x14:formula1>
            <xm:f>'Cost by Organization'!$B$6:$B$8</xm:f>
          </x14:formula1>
          <xm:sqref>D13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48793-75AA-4222-96D2-1E4E384C8395}">
  <sheetPr>
    <tabColor theme="4"/>
  </sheetPr>
  <dimension ref="B1:N32"/>
  <sheetViews>
    <sheetView showGridLines="0" zoomScale="42" zoomScaleNormal="100" workbookViewId="0">
      <selection activeCell="B4" sqref="B4:N4"/>
    </sheetView>
  </sheetViews>
  <sheetFormatPr defaultColWidth="8.81640625" defaultRowHeight="14.5" x14ac:dyDescent="0.35"/>
  <cols>
    <col min="1" max="1" width="1.7265625" style="8" customWidth="1"/>
    <col min="2" max="2" width="51.08984375" style="8" customWidth="1"/>
    <col min="3" max="4" width="18.7265625" style="8" customWidth="1"/>
    <col min="5" max="7" width="30.7265625" style="8" customWidth="1"/>
    <col min="8" max="9" width="18.7265625" style="8" customWidth="1"/>
    <col min="10" max="10" width="24.7265625" style="8" customWidth="1"/>
    <col min="11" max="13" width="14.7265625" style="8" customWidth="1"/>
    <col min="14" max="14" width="40.7265625" style="8" customWidth="1"/>
    <col min="15" max="16384" width="8.81640625" style="8"/>
  </cols>
  <sheetData>
    <row r="1" spans="2:14" s="21" customFormat="1" ht="35.25" customHeight="1" x14ac:dyDescent="0.35">
      <c r="B1" s="122" t="s">
        <v>70</v>
      </c>
      <c r="C1" s="122"/>
      <c r="D1" s="122"/>
      <c r="E1" s="122"/>
      <c r="F1" s="122"/>
      <c r="G1" s="122"/>
      <c r="H1" s="122"/>
      <c r="I1" s="122"/>
      <c r="J1" s="122"/>
      <c r="K1" s="122"/>
      <c r="L1" s="122"/>
      <c r="M1" s="122"/>
      <c r="N1" s="122"/>
    </row>
    <row r="2" spans="2:14" ht="10" customHeight="1" x14ac:dyDescent="0.35"/>
    <row r="3" spans="2:14" ht="25" customHeight="1" x14ac:dyDescent="0.35">
      <c r="B3" s="165" t="s">
        <v>5</v>
      </c>
      <c r="C3" s="165"/>
      <c r="D3" s="165"/>
      <c r="E3" s="165"/>
      <c r="F3" s="165"/>
      <c r="G3" s="165"/>
      <c r="H3" s="165"/>
      <c r="I3" s="165"/>
      <c r="J3" s="165"/>
      <c r="K3" s="165"/>
      <c r="L3" s="165"/>
      <c r="M3" s="165"/>
      <c r="N3" s="165"/>
    </row>
    <row r="4" spans="2:14" ht="25" customHeight="1" x14ac:dyDescent="0.35">
      <c r="B4" s="161" t="s">
        <v>71</v>
      </c>
      <c r="C4" s="161"/>
      <c r="D4" s="161"/>
      <c r="E4" s="161"/>
      <c r="F4" s="161"/>
      <c r="G4" s="161"/>
      <c r="H4" s="161"/>
      <c r="I4" s="161"/>
      <c r="J4" s="161"/>
      <c r="K4" s="161"/>
      <c r="L4" s="161"/>
      <c r="M4" s="161"/>
      <c r="N4" s="161"/>
    </row>
    <row r="5" spans="2:14" ht="25" customHeight="1" x14ac:dyDescent="0.35">
      <c r="B5" s="158" t="s">
        <v>72</v>
      </c>
      <c r="C5" s="158"/>
      <c r="D5" s="158"/>
      <c r="E5" s="158"/>
      <c r="F5" s="158"/>
      <c r="G5" s="158"/>
      <c r="H5" s="158"/>
      <c r="I5" s="158"/>
      <c r="J5" s="158"/>
      <c r="K5" s="158"/>
      <c r="L5" s="158"/>
      <c r="M5" s="158"/>
      <c r="N5" s="158"/>
    </row>
    <row r="6" spans="2:14" ht="25" customHeight="1" x14ac:dyDescent="0.35">
      <c r="B6" s="161" t="s">
        <v>73</v>
      </c>
      <c r="C6" s="161"/>
      <c r="D6" s="161"/>
      <c r="E6" s="161"/>
      <c r="F6" s="161"/>
      <c r="G6" s="161"/>
      <c r="H6" s="161"/>
      <c r="I6" s="161"/>
      <c r="J6" s="161"/>
      <c r="K6" s="161"/>
      <c r="L6" s="161"/>
      <c r="M6" s="161"/>
      <c r="N6" s="161"/>
    </row>
    <row r="7" spans="2:14" ht="25" customHeight="1" x14ac:dyDescent="0.35">
      <c r="B7" s="158" t="s">
        <v>74</v>
      </c>
      <c r="C7" s="158"/>
      <c r="D7" s="158"/>
      <c r="E7" s="158"/>
      <c r="F7" s="158"/>
      <c r="G7" s="158"/>
      <c r="H7" s="158"/>
      <c r="I7" s="158"/>
      <c r="J7" s="158"/>
      <c r="K7" s="158"/>
      <c r="L7" s="158"/>
      <c r="M7" s="158"/>
      <c r="N7" s="158"/>
    </row>
    <row r="8" spans="2:14" ht="25" customHeight="1" x14ac:dyDescent="0.35">
      <c r="B8" s="161" t="s">
        <v>101</v>
      </c>
      <c r="C8" s="161"/>
      <c r="D8" s="161"/>
      <c r="E8" s="161"/>
      <c r="F8" s="161"/>
      <c r="G8" s="161"/>
      <c r="H8" s="161"/>
      <c r="I8" s="161"/>
      <c r="J8" s="161"/>
      <c r="K8" s="161"/>
      <c r="L8" s="161"/>
      <c r="M8" s="161"/>
      <c r="N8" s="161"/>
    </row>
    <row r="9" spans="2:14" ht="25" customHeight="1" x14ac:dyDescent="0.35">
      <c r="B9" s="158" t="s">
        <v>40</v>
      </c>
      <c r="C9" s="158"/>
      <c r="D9" s="158"/>
      <c r="E9" s="158"/>
      <c r="F9" s="158"/>
      <c r="G9" s="158"/>
      <c r="H9" s="158"/>
      <c r="I9" s="158"/>
      <c r="J9" s="158"/>
      <c r="K9" s="158"/>
      <c r="L9" s="158"/>
      <c r="M9" s="158"/>
      <c r="N9" s="158"/>
    </row>
    <row r="10" spans="2:14" ht="10" customHeight="1" x14ac:dyDescent="0.35"/>
    <row r="11" spans="2:14" s="27" customFormat="1" ht="48" customHeight="1" x14ac:dyDescent="0.35">
      <c r="B11" s="23" t="s">
        <v>75</v>
      </c>
      <c r="C11" s="23" t="s">
        <v>76</v>
      </c>
      <c r="D11" s="19" t="s">
        <v>81</v>
      </c>
      <c r="E11" s="19" t="s">
        <v>103</v>
      </c>
      <c r="F11" s="43" t="s">
        <v>131</v>
      </c>
      <c r="G11" s="43" t="s">
        <v>132</v>
      </c>
      <c r="H11" s="19" t="s">
        <v>77</v>
      </c>
      <c r="I11" s="23" t="s">
        <v>78</v>
      </c>
      <c r="J11" s="23" t="s">
        <v>79</v>
      </c>
      <c r="K11" s="24" t="s">
        <v>80</v>
      </c>
      <c r="L11" s="24" t="s">
        <v>133</v>
      </c>
      <c r="M11" s="24" t="s">
        <v>148</v>
      </c>
      <c r="N11" s="24" t="s">
        <v>82</v>
      </c>
    </row>
    <row r="12" spans="2:14" ht="48" customHeight="1" x14ac:dyDescent="0.35">
      <c r="B12" s="30" t="s">
        <v>83</v>
      </c>
      <c r="C12" s="15" t="s">
        <v>65</v>
      </c>
      <c r="D12" s="15" t="s">
        <v>69</v>
      </c>
      <c r="E12" s="15" t="s">
        <v>102</v>
      </c>
      <c r="F12" s="7"/>
      <c r="G12" s="42" t="e">
        <f>VLOOKUP(F12,'Cost by Organization'!$B$6:$C$8,2,0)</f>
        <v>#N/A</v>
      </c>
      <c r="H12" s="15" t="s">
        <v>84</v>
      </c>
      <c r="I12" s="15" t="s">
        <v>86</v>
      </c>
      <c r="J12" s="15" t="s">
        <v>85</v>
      </c>
      <c r="K12" s="15" t="s">
        <v>66</v>
      </c>
      <c r="L12" s="15" t="s">
        <v>67</v>
      </c>
      <c r="M12" s="15" t="e">
        <f>L12*G12</f>
        <v>#VALUE!</v>
      </c>
      <c r="N12" s="15" t="s">
        <v>87</v>
      </c>
    </row>
    <row r="13" spans="2:14" ht="25" customHeight="1" x14ac:dyDescent="0.35">
      <c r="B13" s="29"/>
      <c r="C13" s="22"/>
      <c r="D13" s="22"/>
      <c r="E13" s="22"/>
      <c r="F13" s="22"/>
      <c r="G13" s="22"/>
      <c r="H13" s="22"/>
      <c r="I13" s="22"/>
      <c r="J13" s="22"/>
      <c r="K13" s="22"/>
      <c r="L13" s="22"/>
      <c r="M13" s="22"/>
      <c r="N13" s="22"/>
    </row>
    <row r="14" spans="2:14" ht="25" customHeight="1" x14ac:dyDescent="0.35">
      <c r="B14" s="29"/>
      <c r="C14" s="22"/>
      <c r="D14" s="22"/>
      <c r="E14" s="22"/>
      <c r="F14" s="22"/>
      <c r="G14" s="22"/>
      <c r="H14" s="22"/>
      <c r="I14" s="22"/>
      <c r="J14" s="22"/>
      <c r="K14" s="22"/>
      <c r="L14" s="22"/>
      <c r="M14" s="22"/>
      <c r="N14" s="22"/>
    </row>
    <row r="15" spans="2:14" ht="25" customHeight="1" x14ac:dyDescent="0.35">
      <c r="B15" s="29"/>
      <c r="C15" s="22"/>
      <c r="D15" s="22"/>
      <c r="E15" s="22"/>
      <c r="F15" s="22"/>
      <c r="G15" s="22"/>
      <c r="H15" s="22"/>
      <c r="I15" s="22"/>
      <c r="J15" s="22"/>
      <c r="K15" s="22"/>
      <c r="L15" s="22"/>
      <c r="M15" s="22"/>
      <c r="N15" s="22"/>
    </row>
    <row r="16" spans="2:14" ht="25" customHeight="1" x14ac:dyDescent="0.35">
      <c r="B16" s="29"/>
      <c r="C16" s="22"/>
      <c r="D16" s="22"/>
      <c r="E16" s="22"/>
      <c r="F16" s="22"/>
      <c r="G16" s="22"/>
      <c r="H16" s="22"/>
      <c r="I16" s="22"/>
      <c r="J16" s="22"/>
      <c r="K16" s="22"/>
      <c r="L16" s="22"/>
      <c r="M16" s="22"/>
      <c r="N16" s="22"/>
    </row>
    <row r="17" spans="2:14" ht="25" customHeight="1" x14ac:dyDescent="0.35">
      <c r="B17" s="29"/>
      <c r="C17" s="22"/>
      <c r="D17" s="22"/>
      <c r="E17" s="22"/>
      <c r="F17" s="22"/>
      <c r="G17" s="22"/>
      <c r="H17" s="22"/>
      <c r="I17" s="22"/>
      <c r="J17" s="22"/>
      <c r="K17" s="22"/>
      <c r="L17" s="22"/>
      <c r="M17" s="22"/>
      <c r="N17" s="22"/>
    </row>
    <row r="18" spans="2:14" ht="25" customHeight="1" x14ac:dyDescent="0.35">
      <c r="B18" s="29"/>
      <c r="C18" s="22"/>
      <c r="D18" s="22"/>
      <c r="E18" s="22"/>
      <c r="F18" s="22"/>
      <c r="G18" s="22"/>
      <c r="H18" s="22"/>
      <c r="I18" s="22"/>
      <c r="J18" s="22"/>
      <c r="K18" s="22"/>
      <c r="L18" s="22"/>
      <c r="M18" s="22"/>
      <c r="N18" s="22"/>
    </row>
    <row r="19" spans="2:14" ht="25" customHeight="1" x14ac:dyDescent="0.35">
      <c r="B19" s="29"/>
      <c r="C19" s="22"/>
      <c r="D19" s="22"/>
      <c r="E19" s="22"/>
      <c r="F19" s="22"/>
      <c r="G19" s="22"/>
      <c r="H19" s="22"/>
      <c r="I19" s="22"/>
      <c r="J19" s="22"/>
      <c r="K19" s="22"/>
      <c r="L19" s="22"/>
      <c r="M19" s="22"/>
      <c r="N19" s="22"/>
    </row>
    <row r="20" spans="2:14" ht="25" customHeight="1" x14ac:dyDescent="0.35">
      <c r="B20" s="38" t="s">
        <v>110</v>
      </c>
    </row>
    <row r="21" spans="2:14" ht="25" customHeight="1" x14ac:dyDescent="0.35">
      <c r="B21" s="38"/>
      <c r="C21" s="8" t="s">
        <v>0</v>
      </c>
      <c r="D21" s="8" t="s">
        <v>1</v>
      </c>
      <c r="E21" s="8" t="s">
        <v>2</v>
      </c>
      <c r="F21" s="8" t="s">
        <v>3</v>
      </c>
      <c r="G21" s="8" t="s">
        <v>4</v>
      </c>
    </row>
    <row r="22" spans="2:14" ht="25" customHeight="1" x14ac:dyDescent="0.35">
      <c r="B22" s="37" t="s">
        <v>118</v>
      </c>
      <c r="C22" s="39">
        <f>SUMIFS($L$12:$L$19,$D$12:$D$19,C21)</f>
        <v>0</v>
      </c>
      <c r="D22" s="39">
        <f>SUMIFS($L$12:$L$19,$D$12:$D$19,D21)</f>
        <v>0</v>
      </c>
      <c r="E22" s="39">
        <f>SUMIFS($L$12:$L$19,$D$12:$D$19,E21)</f>
        <v>0</v>
      </c>
      <c r="F22" s="39">
        <f>SUMIFS($L$12:$L$19,$D$12:$D$19,F21)</f>
        <v>0</v>
      </c>
      <c r="G22" s="39">
        <f>SUMIFS($L$12:$L$19,$D$12:$D$19,G21)</f>
        <v>0</v>
      </c>
    </row>
    <row r="23" spans="2:14" ht="25" customHeight="1" x14ac:dyDescent="0.35">
      <c r="B23" s="40"/>
    </row>
    <row r="24" spans="2:14" ht="25" customHeight="1" x14ac:dyDescent="0.35">
      <c r="B24" s="38"/>
      <c r="C24" s="8" t="s">
        <v>0</v>
      </c>
      <c r="D24" s="8" t="s">
        <v>1</v>
      </c>
      <c r="E24" s="8" t="s">
        <v>2</v>
      </c>
      <c r="F24" s="8" t="s">
        <v>3</v>
      </c>
      <c r="G24" s="8" t="s">
        <v>4</v>
      </c>
    </row>
    <row r="25" spans="2:14" ht="25" customHeight="1" x14ac:dyDescent="0.35">
      <c r="B25" s="37" t="s">
        <v>146</v>
      </c>
      <c r="C25" s="39">
        <f>SUMIFS($M$12:$M$19,$D$12:$D$19,C24)</f>
        <v>0</v>
      </c>
      <c r="D25" s="39">
        <f t="shared" ref="D25:G25" si="0">SUMIFS($M$12:$M$19,$D$12:$D$19,D24)</f>
        <v>0</v>
      </c>
      <c r="E25" s="39">
        <f t="shared" si="0"/>
        <v>0</v>
      </c>
      <c r="F25" s="39">
        <f t="shared" si="0"/>
        <v>0</v>
      </c>
      <c r="G25" s="39">
        <f t="shared" si="0"/>
        <v>0</v>
      </c>
    </row>
    <row r="26" spans="2:14" ht="19.899999999999999" customHeight="1" x14ac:dyDescent="0.35"/>
    <row r="27" spans="2:14" ht="35.25" customHeight="1" x14ac:dyDescent="0.35">
      <c r="B27" s="147" t="s">
        <v>43</v>
      </c>
      <c r="C27" s="147"/>
      <c r="D27" s="147"/>
      <c r="E27" s="147"/>
      <c r="F27" s="147"/>
      <c r="G27" s="147"/>
      <c r="H27" s="147"/>
      <c r="I27" s="147"/>
      <c r="J27" s="147"/>
      <c r="K27" s="147"/>
      <c r="L27" s="147"/>
      <c r="M27" s="147"/>
      <c r="N27" s="147"/>
    </row>
    <row r="28" spans="2:14" ht="25" customHeight="1" x14ac:dyDescent="0.35">
      <c r="B28" s="155"/>
      <c r="C28" s="156"/>
      <c r="D28" s="156"/>
      <c r="E28" s="156"/>
      <c r="F28" s="156"/>
      <c r="G28" s="156"/>
      <c r="H28" s="156"/>
      <c r="I28" s="156"/>
      <c r="J28" s="156"/>
      <c r="K28" s="156"/>
      <c r="L28" s="156"/>
      <c r="M28" s="156"/>
      <c r="N28" s="156"/>
    </row>
    <row r="29" spans="2:14" ht="25" customHeight="1" x14ac:dyDescent="0.35">
      <c r="B29" s="157"/>
      <c r="C29" s="158"/>
      <c r="D29" s="158"/>
      <c r="E29" s="158"/>
      <c r="F29" s="158"/>
      <c r="G29" s="158"/>
      <c r="H29" s="158"/>
      <c r="I29" s="158"/>
      <c r="J29" s="158"/>
      <c r="K29" s="158"/>
      <c r="L29" s="158"/>
      <c r="M29" s="158"/>
      <c r="N29" s="158"/>
    </row>
    <row r="30" spans="2:14" ht="25" customHeight="1" x14ac:dyDescent="0.35">
      <c r="B30" s="157"/>
      <c r="C30" s="158"/>
      <c r="D30" s="158"/>
      <c r="E30" s="158"/>
      <c r="F30" s="158"/>
      <c r="G30" s="158"/>
      <c r="H30" s="158"/>
      <c r="I30" s="158"/>
      <c r="J30" s="158"/>
      <c r="K30" s="158"/>
      <c r="L30" s="158"/>
      <c r="M30" s="158"/>
      <c r="N30" s="158"/>
    </row>
    <row r="31" spans="2:14" ht="25" customHeight="1" x14ac:dyDescent="0.35">
      <c r="B31" s="157"/>
      <c r="C31" s="158"/>
      <c r="D31" s="158"/>
      <c r="E31" s="158"/>
      <c r="F31" s="158"/>
      <c r="G31" s="158"/>
      <c r="H31" s="158"/>
      <c r="I31" s="158"/>
      <c r="J31" s="158"/>
      <c r="K31" s="158"/>
      <c r="L31" s="158"/>
      <c r="M31" s="158"/>
      <c r="N31" s="158"/>
    </row>
    <row r="32" spans="2:14" ht="25" customHeight="1" x14ac:dyDescent="0.35">
      <c r="B32" s="159"/>
      <c r="C32" s="160"/>
      <c r="D32" s="160"/>
      <c r="E32" s="160"/>
      <c r="F32" s="160"/>
      <c r="G32" s="160"/>
      <c r="H32" s="160"/>
      <c r="I32" s="160"/>
      <c r="J32" s="160"/>
      <c r="K32" s="160"/>
      <c r="L32" s="160"/>
      <c r="M32" s="160"/>
      <c r="N32" s="160"/>
    </row>
  </sheetData>
  <mergeCells count="10">
    <mergeCell ref="B1:N1"/>
    <mergeCell ref="B3:N3"/>
    <mergeCell ref="B28:N32"/>
    <mergeCell ref="B27:N27"/>
    <mergeCell ref="B4:N4"/>
    <mergeCell ref="B5:N5"/>
    <mergeCell ref="B6:N6"/>
    <mergeCell ref="B7:N7"/>
    <mergeCell ref="B8:N8"/>
    <mergeCell ref="B9:N9"/>
  </mergeCells>
  <pageMargins left="0.7" right="0.7" top="0.75" bottom="0.75" header="0.3" footer="0.3"/>
  <pageSetup paperSize="9" scale="3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241E86-020E-4AE2-AA19-BDAE827E6B50}">
          <x14:formula1>
            <xm:f>'Cost by Organization'!$B$6:$B$8</xm:f>
          </x14:formula1>
          <xm:sqref>F12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56B31-22F5-4EDF-A914-FC5E70190747}">
  <sheetPr>
    <tabColor theme="4"/>
  </sheetPr>
  <dimension ref="B1:J33"/>
  <sheetViews>
    <sheetView showGridLines="0" topLeftCell="B2" zoomScale="58" zoomScaleNormal="100" workbookViewId="0">
      <selection activeCell="B4" sqref="B4:J4"/>
    </sheetView>
  </sheetViews>
  <sheetFormatPr defaultColWidth="8.81640625" defaultRowHeight="14.5" x14ac:dyDescent="0.35"/>
  <cols>
    <col min="1" max="1" width="1.7265625" style="32" customWidth="1"/>
    <col min="2" max="2" width="42.54296875" style="32" customWidth="1"/>
    <col min="3" max="3" width="30.7265625" style="32" customWidth="1"/>
    <col min="4" max="5" width="20.6328125" style="32" customWidth="1"/>
    <col min="6" max="7" width="18.7265625" style="32" customWidth="1"/>
    <col min="8" max="9" width="36.7265625" style="32" customWidth="1"/>
    <col min="10" max="10" width="40.7265625" style="32" customWidth="1"/>
    <col min="11" max="16384" width="8.81640625" style="32"/>
  </cols>
  <sheetData>
    <row r="1" spans="2:10" s="31" customFormat="1" ht="35.25" customHeight="1" x14ac:dyDescent="0.35">
      <c r="B1" s="122" t="s">
        <v>104</v>
      </c>
      <c r="C1" s="122"/>
      <c r="D1" s="122"/>
      <c r="E1" s="122"/>
      <c r="F1" s="122"/>
      <c r="G1" s="122"/>
      <c r="H1" s="122"/>
      <c r="I1" s="122"/>
      <c r="J1" s="122"/>
    </row>
    <row r="2" spans="2:10" ht="10" customHeight="1" x14ac:dyDescent="0.35"/>
    <row r="3" spans="2:10" ht="25" customHeight="1" x14ac:dyDescent="0.35">
      <c r="B3" s="165" t="s">
        <v>5</v>
      </c>
      <c r="C3" s="165"/>
      <c r="D3" s="165"/>
      <c r="E3" s="165"/>
      <c r="F3" s="165"/>
      <c r="G3" s="165"/>
      <c r="H3" s="165"/>
      <c r="I3" s="165"/>
      <c r="J3" s="165"/>
    </row>
    <row r="4" spans="2:10" ht="25" customHeight="1" x14ac:dyDescent="0.35">
      <c r="B4" s="174" t="s">
        <v>88</v>
      </c>
      <c r="C4" s="174"/>
      <c r="D4" s="174"/>
      <c r="E4" s="174"/>
      <c r="F4" s="174"/>
      <c r="G4" s="174"/>
      <c r="H4" s="174"/>
      <c r="I4" s="174"/>
      <c r="J4" s="174"/>
    </row>
    <row r="5" spans="2:10" ht="35.25" customHeight="1" x14ac:dyDescent="0.35">
      <c r="B5" s="167" t="s">
        <v>89</v>
      </c>
      <c r="C5" s="167"/>
      <c r="D5" s="167"/>
      <c r="E5" s="167"/>
      <c r="F5" s="167"/>
      <c r="G5" s="167"/>
      <c r="H5" s="167"/>
      <c r="I5" s="167"/>
      <c r="J5" s="167"/>
    </row>
    <row r="6" spans="2:10" ht="25" customHeight="1" x14ac:dyDescent="0.35">
      <c r="B6" s="174" t="s">
        <v>90</v>
      </c>
      <c r="C6" s="174"/>
      <c r="D6" s="174"/>
      <c r="E6" s="174"/>
      <c r="F6" s="174"/>
      <c r="G6" s="174"/>
      <c r="H6" s="174"/>
      <c r="I6" s="174"/>
      <c r="J6" s="174"/>
    </row>
    <row r="7" spans="2:10" ht="25" customHeight="1" x14ac:dyDescent="0.35">
      <c r="B7" s="171" t="s">
        <v>101</v>
      </c>
      <c r="C7" s="171"/>
      <c r="D7" s="171"/>
      <c r="E7" s="171"/>
      <c r="F7" s="171"/>
      <c r="G7" s="171"/>
      <c r="H7" s="171"/>
      <c r="I7" s="171"/>
      <c r="J7" s="171"/>
    </row>
    <row r="8" spans="2:10" ht="25" customHeight="1" x14ac:dyDescent="0.35">
      <c r="B8" s="166" t="s">
        <v>40</v>
      </c>
      <c r="C8" s="166"/>
      <c r="D8" s="166"/>
      <c r="E8" s="166"/>
      <c r="F8" s="166"/>
      <c r="G8" s="166"/>
      <c r="H8" s="166"/>
      <c r="I8" s="166"/>
      <c r="J8" s="166"/>
    </row>
    <row r="9" spans="2:10" ht="10" customHeight="1" x14ac:dyDescent="0.35"/>
    <row r="10" spans="2:10" ht="35.25" customHeight="1" x14ac:dyDescent="0.35">
      <c r="B10" s="23" t="s">
        <v>91</v>
      </c>
      <c r="C10" s="19" t="s">
        <v>103</v>
      </c>
      <c r="D10" s="43" t="s">
        <v>131</v>
      </c>
      <c r="E10" s="43" t="s">
        <v>132</v>
      </c>
      <c r="F10" s="23" t="s">
        <v>62</v>
      </c>
      <c r="G10" s="19" t="s">
        <v>120</v>
      </c>
      <c r="H10" s="19" t="s">
        <v>93</v>
      </c>
      <c r="I10" s="19" t="s">
        <v>92</v>
      </c>
      <c r="J10" s="24" t="s">
        <v>82</v>
      </c>
    </row>
    <row r="11" spans="2:10" ht="45" customHeight="1" x14ac:dyDescent="0.35">
      <c r="B11" s="36" t="s">
        <v>94</v>
      </c>
      <c r="C11" s="35" t="s">
        <v>102</v>
      </c>
      <c r="D11" s="7"/>
      <c r="E11" s="42" t="e">
        <f>VLOOKUP(D11,'Cost by Organization'!$B$6:$C$8,2,0)</f>
        <v>#N/A</v>
      </c>
      <c r="F11" s="35" t="s">
        <v>95</v>
      </c>
      <c r="G11" s="35" t="e">
        <f>F11*E11</f>
        <v>#VALUE!</v>
      </c>
      <c r="H11" s="35" t="s">
        <v>96</v>
      </c>
      <c r="I11" s="35" t="s">
        <v>97</v>
      </c>
      <c r="J11" s="35" t="s">
        <v>98</v>
      </c>
    </row>
    <row r="12" spans="2:10" ht="25" customHeight="1" x14ac:dyDescent="0.35">
      <c r="B12" s="34"/>
      <c r="C12" s="33"/>
      <c r="D12" s="33"/>
      <c r="E12" s="33"/>
      <c r="F12" s="33"/>
      <c r="G12" s="33"/>
      <c r="H12" s="33"/>
      <c r="I12" s="33"/>
      <c r="J12" s="33"/>
    </row>
    <row r="13" spans="2:10" ht="25" customHeight="1" x14ac:dyDescent="0.35">
      <c r="B13" s="34"/>
      <c r="C13" s="33"/>
      <c r="D13" s="33"/>
      <c r="E13" s="33"/>
      <c r="F13" s="33"/>
      <c r="G13" s="33"/>
      <c r="H13" s="33"/>
      <c r="I13" s="33"/>
      <c r="J13" s="33"/>
    </row>
    <row r="14" spans="2:10" ht="25" customHeight="1" x14ac:dyDescent="0.35">
      <c r="B14" s="34"/>
      <c r="C14" s="33"/>
      <c r="D14" s="33"/>
      <c r="E14" s="33"/>
      <c r="F14" s="33"/>
      <c r="G14" s="33"/>
      <c r="H14" s="33"/>
      <c r="I14" s="33"/>
      <c r="J14" s="33"/>
    </row>
    <row r="15" spans="2:10" ht="25" customHeight="1" x14ac:dyDescent="0.35">
      <c r="B15" s="34"/>
      <c r="C15" s="33"/>
      <c r="D15" s="33"/>
      <c r="E15" s="33"/>
      <c r="F15" s="33"/>
      <c r="G15" s="33"/>
      <c r="H15" s="33"/>
      <c r="I15" s="33"/>
      <c r="J15" s="33"/>
    </row>
    <row r="16" spans="2:10" ht="25" customHeight="1" x14ac:dyDescent="0.35">
      <c r="B16" s="34"/>
      <c r="C16" s="33"/>
      <c r="D16" s="33"/>
      <c r="E16" s="33"/>
      <c r="F16" s="33"/>
      <c r="G16" s="33"/>
      <c r="H16" s="33"/>
      <c r="I16" s="33"/>
      <c r="J16" s="33"/>
    </row>
    <row r="17" spans="2:10" ht="25" customHeight="1" x14ac:dyDescent="0.35">
      <c r="B17" s="34"/>
      <c r="C17" s="33"/>
      <c r="D17" s="33"/>
      <c r="E17" s="33"/>
      <c r="F17" s="33"/>
      <c r="G17" s="33"/>
      <c r="H17" s="33"/>
      <c r="I17" s="33"/>
      <c r="J17" s="33"/>
    </row>
    <row r="18" spans="2:10" ht="25" customHeight="1" x14ac:dyDescent="0.35">
      <c r="B18" s="34"/>
      <c r="C18" s="33"/>
      <c r="D18" s="33"/>
      <c r="E18" s="33"/>
      <c r="F18" s="33"/>
      <c r="G18" s="33"/>
      <c r="H18" s="33"/>
      <c r="I18" s="33"/>
      <c r="J18" s="33"/>
    </row>
    <row r="19" spans="2:10" ht="25" customHeight="1" x14ac:dyDescent="0.35">
      <c r="B19" s="34"/>
      <c r="C19" s="33"/>
      <c r="D19" s="33"/>
      <c r="E19" s="33"/>
      <c r="F19" s="33"/>
      <c r="G19" s="33"/>
      <c r="H19" s="33"/>
      <c r="I19" s="33"/>
      <c r="J19" s="33"/>
    </row>
    <row r="20" spans="2:10" ht="25" customHeight="1" x14ac:dyDescent="0.35">
      <c r="B20" s="34"/>
      <c r="C20" s="33"/>
      <c r="D20" s="33"/>
      <c r="E20" s="33"/>
      <c r="F20" s="33"/>
      <c r="G20" s="33"/>
      <c r="H20" s="33"/>
      <c r="I20" s="33"/>
      <c r="J20" s="33"/>
    </row>
    <row r="21" spans="2:10" ht="25" customHeight="1" x14ac:dyDescent="0.35">
      <c r="B21" s="38" t="s">
        <v>110</v>
      </c>
      <c r="C21" s="8"/>
      <c r="D21" s="8"/>
      <c r="E21" s="8"/>
      <c r="F21" s="8"/>
      <c r="G21" s="8"/>
      <c r="H21" s="8"/>
      <c r="I21" s="8"/>
      <c r="J21" s="8"/>
    </row>
    <row r="22" spans="2:10" ht="25" customHeight="1" x14ac:dyDescent="0.35">
      <c r="B22" s="38"/>
      <c r="C22" s="8" t="s">
        <v>0</v>
      </c>
      <c r="D22" s="8" t="s">
        <v>1</v>
      </c>
      <c r="E22" s="8" t="s">
        <v>2</v>
      </c>
      <c r="F22" s="8" t="s">
        <v>3</v>
      </c>
      <c r="G22" s="8" t="s">
        <v>4</v>
      </c>
    </row>
    <row r="23" spans="2:10" ht="25" customHeight="1" x14ac:dyDescent="0.35">
      <c r="B23" s="37" t="s">
        <v>119</v>
      </c>
      <c r="C23" s="121">
        <f>SUMIFS($F$11:$F$20,$H$11:$H$20,C22)</f>
        <v>0</v>
      </c>
      <c r="D23" s="121">
        <f>SUMIFS($F$11:$F$20,$H$11:$H$20,#REF!)</f>
        <v>0</v>
      </c>
      <c r="E23" s="121">
        <f>SUMIFS($F$11:$F$20,$H$11:$H$20,#REF!)</f>
        <v>0</v>
      </c>
      <c r="F23" s="121">
        <f>SUMIFS($F$11:$F$20,$H$11:$H$20,D22)</f>
        <v>0</v>
      </c>
      <c r="G23" s="121">
        <f>SUMIFS($F$11:$F$20,$H$11:$H$20,#REF!)</f>
        <v>0</v>
      </c>
      <c r="H23" s="44"/>
      <c r="I23" s="44"/>
      <c r="J23" s="44"/>
    </row>
    <row r="24" spans="2:10" ht="25" customHeight="1" x14ac:dyDescent="0.35">
      <c r="B24" s="41"/>
    </row>
    <row r="25" spans="2:10" ht="25" customHeight="1" x14ac:dyDescent="0.35">
      <c r="B25" s="38"/>
      <c r="C25" s="8" t="s">
        <v>0</v>
      </c>
      <c r="D25" s="8" t="s">
        <v>1</v>
      </c>
      <c r="E25" s="8" t="s">
        <v>2</v>
      </c>
      <c r="F25" s="8" t="s">
        <v>3</v>
      </c>
      <c r="G25" s="8" t="s">
        <v>4</v>
      </c>
    </row>
    <row r="26" spans="2:10" ht="25" customHeight="1" x14ac:dyDescent="0.35">
      <c r="B26" s="37" t="s">
        <v>149</v>
      </c>
      <c r="C26" s="121">
        <f>SUMIFS($G$11:$G$20,$H$11:$H$20,C25)</f>
        <v>0</v>
      </c>
      <c r="D26" s="121">
        <f t="shared" ref="D26:G26" si="0">SUMIFS($G$11:$G$20,$H$11:$H$20,D25)</f>
        <v>0</v>
      </c>
      <c r="E26" s="121">
        <f t="shared" si="0"/>
        <v>0</v>
      </c>
      <c r="F26" s="121">
        <f t="shared" si="0"/>
        <v>0</v>
      </c>
      <c r="G26" s="121">
        <f t="shared" si="0"/>
        <v>0</v>
      </c>
    </row>
    <row r="27" spans="2:10" ht="10" customHeight="1" x14ac:dyDescent="0.35"/>
    <row r="28" spans="2:10" ht="35.25" customHeight="1" x14ac:dyDescent="0.35">
      <c r="B28" s="3" t="s">
        <v>43</v>
      </c>
      <c r="C28" s="3"/>
      <c r="D28" s="3"/>
      <c r="E28" s="3"/>
      <c r="F28" s="3"/>
      <c r="G28" s="3"/>
      <c r="H28" s="3"/>
      <c r="I28" s="3"/>
      <c r="J28" s="3"/>
    </row>
    <row r="29" spans="2:10" ht="25" customHeight="1" x14ac:dyDescent="0.35">
      <c r="B29" s="168"/>
      <c r="C29" s="169"/>
      <c r="D29" s="169"/>
      <c r="E29" s="169"/>
      <c r="F29" s="169"/>
      <c r="G29" s="169"/>
      <c r="H29" s="169"/>
      <c r="I29" s="169"/>
      <c r="J29" s="169"/>
    </row>
    <row r="30" spans="2:10" ht="25" customHeight="1" x14ac:dyDescent="0.35">
      <c r="B30" s="170"/>
      <c r="C30" s="171"/>
      <c r="D30" s="171"/>
      <c r="E30" s="171"/>
      <c r="F30" s="171"/>
      <c r="G30" s="171"/>
      <c r="H30" s="171"/>
      <c r="I30" s="171"/>
      <c r="J30" s="171"/>
    </row>
    <row r="31" spans="2:10" ht="25" customHeight="1" x14ac:dyDescent="0.35">
      <c r="B31" s="170"/>
      <c r="C31" s="171"/>
      <c r="D31" s="171"/>
      <c r="E31" s="171"/>
      <c r="F31" s="171"/>
      <c r="G31" s="171"/>
      <c r="H31" s="171"/>
      <c r="I31" s="171"/>
      <c r="J31" s="171"/>
    </row>
    <row r="32" spans="2:10" ht="25" customHeight="1" x14ac:dyDescent="0.35">
      <c r="B32" s="170"/>
      <c r="C32" s="171"/>
      <c r="D32" s="171"/>
      <c r="E32" s="171"/>
      <c r="F32" s="171"/>
      <c r="G32" s="171"/>
      <c r="H32" s="171"/>
      <c r="I32" s="171"/>
      <c r="J32" s="171"/>
    </row>
    <row r="33" spans="2:10" ht="25" customHeight="1" x14ac:dyDescent="0.35">
      <c r="B33" s="172"/>
      <c r="C33" s="173"/>
      <c r="D33" s="173"/>
      <c r="E33" s="173"/>
      <c r="F33" s="173"/>
      <c r="G33" s="173"/>
      <c r="H33" s="173"/>
      <c r="I33" s="173"/>
      <c r="J33" s="173"/>
    </row>
  </sheetData>
  <mergeCells count="8">
    <mergeCell ref="B8:J8"/>
    <mergeCell ref="B5:J5"/>
    <mergeCell ref="B29:J33"/>
    <mergeCell ref="B1:J1"/>
    <mergeCell ref="B3:J3"/>
    <mergeCell ref="B4:J4"/>
    <mergeCell ref="B6:J6"/>
    <mergeCell ref="B7:J7"/>
  </mergeCells>
  <pageMargins left="0.7" right="0.7" top="0.75" bottom="0.75" header="0.3" footer="0.3"/>
  <pageSetup paperSize="9" scale="3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78BF717-EA37-4783-B29A-85E2D755B916}">
          <x14:formula1>
            <xm:f>'Cost by Organization'!$B$6:$B$8</xm:f>
          </x14:formula1>
          <xm:sqref>D11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18D5A7C7C5E3438B1E1DEAAFFDFE7E" ma:contentTypeVersion="4" ma:contentTypeDescription="Create a new document." ma:contentTypeScope="" ma:versionID="c14d9950ef052e43c936487357117c6d">
  <xsd:schema xmlns:xsd="http://www.w3.org/2001/XMLSchema" xmlns:xs="http://www.w3.org/2001/XMLSchema" xmlns:p="http://schemas.microsoft.com/office/2006/metadata/properties" xmlns:ns2="c4f680a9-37fe-44b4-ae06-bc525efe9041" targetNamespace="http://schemas.microsoft.com/office/2006/metadata/properties" ma:root="true" ma:fieldsID="21293b310d473b1391424222e00a3899" ns2:_="">
    <xsd:import namespace="c4f680a9-37fe-44b4-ae06-bc525efe904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f680a9-37fe-44b4-ae06-bc525efe90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DAF238-8F9E-49FA-9C1F-26AFFE92CE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f680a9-37fe-44b4-ae06-bc525efe90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DE0634-B7E7-4349-8CC5-1F7C127E3324}">
  <ds:schemaRefs>
    <ds:schemaRef ds:uri="http://schemas.microsoft.com/sharepoint/v3/contenttype/forms"/>
  </ds:schemaRefs>
</ds:datastoreItem>
</file>

<file path=customXml/itemProps3.xml><?xml version="1.0" encoding="utf-8"?>
<ds:datastoreItem xmlns:ds="http://schemas.openxmlformats.org/officeDocument/2006/customXml" ds:itemID="{1D3EF8D1-5279-4833-BEF6-0B6EE347D8EC}">
  <ds:schemaRefs>
    <ds:schemaRef ds:uri="c4f680a9-37fe-44b4-ae06-bc525efe9041"/>
    <ds:schemaRef ds:uri="http://www.w3.org/XML/1998/namespace"/>
    <ds:schemaRef ds:uri="http://schemas.openxmlformats.org/package/2006/metadata/core-properties"/>
    <ds:schemaRef ds:uri="http://purl.org/dc/dcmitype/"/>
    <ds:schemaRef ds:uri="http://schemas.microsoft.com/office/2006/documentManagement/types"/>
    <ds:schemaRef ds:uri="http://purl.org/dc/elements/1.1/"/>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Overall summary</vt:lpstr>
      <vt:lpstr>Cost by Organization</vt:lpstr>
      <vt:lpstr>a. Manpower Cost</vt:lpstr>
      <vt:lpstr>b. Sub-contracting Cost</vt:lpstr>
      <vt:lpstr>c. Equipment Cost</vt:lpstr>
      <vt:lpstr>d. Travel Cost</vt:lpstr>
      <vt:lpstr>e. Other Operating Costs</vt:lpstr>
      <vt:lpstr>'Overall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Krithika Bitla</dc:creator>
  <cp:lastModifiedBy>Ali Saad Thakfan</cp:lastModifiedBy>
  <cp:lastPrinted>2024-10-19T08:21:54Z</cp:lastPrinted>
  <dcterms:created xsi:type="dcterms:W3CDTF">2015-06-05T18:17:20Z</dcterms:created>
  <dcterms:modified xsi:type="dcterms:W3CDTF">2025-07-03T11:30:08Z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0x0101002518D5A7C7C5E3438B1E1DEAAFFDFE7E</vt:lpwstr>
  </property>
  <property fmtid="{D5CDD505-2E9C-101B-9397-08002B2CF9AE}" pid="3" name="MediaServiceImageTags">
    <vt:lpwstr/>
  </property>
  <property fmtid="{D5CDD505-2E9C-101B-9397-08002B2CF9AE}" pid="4" name="MSIP_Label_03e6ca3c-b442-446b-b411-5e75d8bfbf36_Enabled">
    <vt:lpwstr>true</vt:lpwstr>
  </property>
  <property fmtid="{D5CDD505-2E9C-101B-9397-08002B2CF9AE}" pid="5" name="MSIP_Label_03e6ca3c-b442-446b-b411-5e75d8bfbf36_SetDate">
    <vt:lpwstr>2025-07-03T11:29:45Z</vt:lpwstr>
  </property>
  <property fmtid="{D5CDD505-2E9C-101B-9397-08002B2CF9AE}" pid="6" name="MSIP_Label_03e6ca3c-b442-446b-b411-5e75d8bfbf36_Method">
    <vt:lpwstr>Privileged</vt:lpwstr>
  </property>
  <property fmtid="{D5CDD505-2E9C-101B-9397-08002B2CF9AE}" pid="7" name="MSIP_Label_03e6ca3c-b442-446b-b411-5e75d8bfbf36_Name">
    <vt:lpwstr>Public Label</vt:lpwstr>
  </property>
  <property fmtid="{D5CDD505-2E9C-101B-9397-08002B2CF9AE}" pid="8" name="MSIP_Label_03e6ca3c-b442-446b-b411-5e75d8bfbf36_SiteId">
    <vt:lpwstr>7bbb3a2b-9d5c-44be-bcb2-321f163b2dcb</vt:lpwstr>
  </property>
  <property fmtid="{D5CDD505-2E9C-101B-9397-08002B2CF9AE}" pid="9" name="MSIP_Label_03e6ca3c-b442-446b-b411-5e75d8bfbf36_ActionId">
    <vt:lpwstr>a0e6c4f0-089f-4fee-aeee-6a4f4e300af1</vt:lpwstr>
  </property>
  <property fmtid="{D5CDD505-2E9C-101B-9397-08002B2CF9AE}" pid="10" name="MSIP_Label_03e6ca3c-b442-446b-b411-5e75d8bfbf36_ContentBits">
    <vt:lpwstr>0</vt:lpwstr>
  </property>
  <property fmtid="{D5CDD505-2E9C-101B-9397-08002B2CF9AE}" pid="11" name="MSIP_Label_03e6ca3c-b442-446b-b411-5e75d8bfbf36_Tag">
    <vt:lpwstr>10, 0, 1, 1</vt:lpwstr>
  </property>
</Properties>
</file>