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bass\Desktop\مجلد جديد\"/>
    </mc:Choice>
  </mc:AlternateContent>
  <bookViews>
    <workbookView xWindow="0" yWindow="0" windowWidth="28800" windowHeight="12315"/>
  </bookViews>
  <sheets>
    <sheet name="ميثاق الوظائف الاشرافية" sheetId="1" r:id="rId1"/>
  </sheets>
  <definedNames>
    <definedName name="_xlnm.Print_Area" localSheetId="0">'ميثاق الوظائف الاشرافية'!$A$1:$J$93</definedName>
  </definedNames>
  <calcPr calcId="152511"/>
</workbook>
</file>

<file path=xl/calcChain.xml><?xml version="1.0" encoding="utf-8"?>
<calcChain xmlns="http://schemas.openxmlformats.org/spreadsheetml/2006/main">
  <c r="I64" i="1" l="1"/>
  <c r="I58" i="1" l="1"/>
  <c r="I59" i="1"/>
  <c r="I87" i="1" l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E54" i="1"/>
  <c r="H54" i="1" s="1"/>
  <c r="G54" i="1" l="1"/>
  <c r="C40" i="1"/>
  <c r="C64" i="1"/>
  <c r="C67" i="1"/>
  <c r="C70" i="1"/>
  <c r="C73" i="1"/>
  <c r="C76" i="1"/>
  <c r="C78" i="1"/>
  <c r="C82" i="1"/>
  <c r="E57" i="1"/>
  <c r="G57" i="1" s="1"/>
  <c r="H14" i="1" l="1"/>
  <c r="B54" i="1"/>
  <c r="C54" i="1"/>
  <c r="D54" i="1"/>
  <c r="B55" i="1"/>
  <c r="C55" i="1"/>
  <c r="D55" i="1"/>
  <c r="E55" i="1"/>
  <c r="B56" i="1"/>
  <c r="C56" i="1"/>
  <c r="D56" i="1"/>
  <c r="E56" i="1"/>
  <c r="H56" i="1" s="1"/>
  <c r="B57" i="1"/>
  <c r="C57" i="1"/>
  <c r="D57" i="1"/>
  <c r="H57" i="1"/>
  <c r="G60" i="1"/>
  <c r="H60" i="1"/>
  <c r="I60" i="1"/>
  <c r="G55" i="1" l="1"/>
  <c r="H55" i="1"/>
  <c r="I55" i="1" s="1"/>
  <c r="I57" i="1"/>
  <c r="G56" i="1"/>
  <c r="I56" i="1"/>
  <c r="I54" i="1"/>
  <c r="C87" i="1"/>
  <c r="H87" i="1" s="1"/>
  <c r="D61" i="1"/>
  <c r="H61" i="1" l="1"/>
  <c r="D89" i="1" s="1"/>
</calcChain>
</file>

<file path=xl/sharedStrings.xml><?xml version="1.0" encoding="utf-8"?>
<sst xmlns="http://schemas.openxmlformats.org/spreadsheetml/2006/main" count="144" uniqueCount="117">
  <si>
    <t xml:space="preserve">توقيع مدير عام ادارة الموارد البشرية: </t>
  </si>
  <si>
    <t xml:space="preserve">توقيع المدير(المقيم): </t>
  </si>
  <si>
    <t xml:space="preserve"> توقيع الموظف:</t>
  </si>
  <si>
    <t xml:space="preserve"> التاريخ :        /      /      </t>
  </si>
  <si>
    <t>نوصي المقيم بحفظ نسخة بصيغة (PDF) لجميع الموظفين .</t>
  </si>
  <si>
    <t xml:space="preserve"> التقدير العام لأداء الموظف </t>
  </si>
  <si>
    <t>اجمالى التقدير الموزون</t>
  </si>
  <si>
    <t>يجب ان يكون مجموع الوزن  100%</t>
  </si>
  <si>
    <t>• يوفر ويدعم فرص تطوير المرؤوسين .</t>
  </si>
  <si>
    <t>•   يفوض الصلاحيات و يتابع النتائج  .</t>
  </si>
  <si>
    <t>• يفكر بمنطقية و ابداع دون التأثر بتحيزاته الشخصية.</t>
  </si>
  <si>
    <t>•   يدعم و يشجع فريقه على تحقيق اهدافه، حتى في الظروف الصعبة  .</t>
  </si>
  <si>
    <t>• مرن وقادر على تنفيذ أعمال هامة فى ظروف تنطوى على قدر كبير من المخاطرة وعدم اليقين  .</t>
  </si>
  <si>
    <t>القيادة</t>
  </si>
  <si>
    <t>•   يركز على "خدمة العملاء" عند تنفيذ اعماله .</t>
  </si>
  <si>
    <t>•  يلتزم بمواعيد العمل و يكون متواجدا عند الحاجة اليه .</t>
  </si>
  <si>
    <t>• يتطلُّع إلى مستوى أعلى من الإنجاز والابتكار عند تنفيذ العمل .</t>
  </si>
  <si>
    <t>• لدية الأستعداد للتغلب على أي تحدي .</t>
  </si>
  <si>
    <t>الارتباط الوظيفى</t>
  </si>
  <si>
    <t>• يقدم آراء مساعدة للآخرين ومشاركة النُصح والاقتراحات .</t>
  </si>
  <si>
    <t>• يسعى إلى تحسين احتياجات التطوير الخاصة به باستمرار .</t>
  </si>
  <si>
    <t>تطوير الموظفين</t>
  </si>
  <si>
    <t>• مبادرو قادر على تقديم بدائل و حلول عند تنفيذه لمهامه.</t>
  </si>
  <si>
    <t>• يمكن الإعتماد عليه , وينفذ مهامه في وقتها بمستوى عال من الجودة  .</t>
  </si>
  <si>
    <t xml:space="preserve">•    يستطيع القيام بمهام متعددة و تحديد أولوياتها  بفاعلية . </t>
  </si>
  <si>
    <t>تحقيق النتائج</t>
  </si>
  <si>
    <t>• ينصت للآخرين بعناية .</t>
  </si>
  <si>
    <t>• يستخدم التواصل الشفهي الواضح والفعال .</t>
  </si>
  <si>
    <t>• يستخدم التواصل المكتوب الواضح والفعال .</t>
  </si>
  <si>
    <t>التواصل</t>
  </si>
  <si>
    <t>• يستجيب لطلبات الدعم و المساندة من الوحدات التنظيمية فى جهة عمله  .</t>
  </si>
  <si>
    <t>•   يسعى الى الإستفادة من اراء الأخرين من خارج ادارته ،و تهيئة الأخرين لدعم الأعمال التى يقوم بها من خلال بناء علاقات داعمة معهم  .</t>
  </si>
  <si>
    <t>•  يشارك المعلومات بانفتاح وفق متطلبات العمل .</t>
  </si>
  <si>
    <t>التعاون</t>
  </si>
  <si>
    <t>• يفصح عن ما يواجهه من تحديات بشفافية .</t>
  </si>
  <si>
    <t>•   يفهم دوره، وكيفية ارتباطه بالأهداف العامة لجهة عمله .</t>
  </si>
  <si>
    <t>• يتحمل مسؤولية أعماله و قراراته، ولا يلقى اللوم على الآخرين.</t>
  </si>
  <si>
    <t>حس المسؤولية</t>
  </si>
  <si>
    <t>التقدير الموزون</t>
  </si>
  <si>
    <t>اختر الرقم
 (1-5)</t>
  </si>
  <si>
    <t>الوصف السلوكي</t>
  </si>
  <si>
    <t>الوزن النسبى</t>
  </si>
  <si>
    <t>الجدارات</t>
  </si>
  <si>
    <t xml:space="preserve">ثانياً : الجدارات </t>
  </si>
  <si>
    <t>يجب ان يكون مجموع الوزن النسبي 100%</t>
  </si>
  <si>
    <t xml:space="preserve">التقدير       ( النتيجة من 1-5) </t>
  </si>
  <si>
    <t>الفرق بين الناتجين</t>
  </si>
  <si>
    <t>الناتج الفعلي</t>
  </si>
  <si>
    <t>الناتج المستهدف</t>
  </si>
  <si>
    <t>الوزن النسبي</t>
  </si>
  <si>
    <t>معيار القياس</t>
  </si>
  <si>
    <t xml:space="preserve"> الهدف</t>
  </si>
  <si>
    <t>م</t>
  </si>
  <si>
    <t>اولاً : الأهداف</t>
  </si>
  <si>
    <t xml:space="preserve">المدير (المقيم): </t>
  </si>
  <si>
    <t>الرقم الوظيفي:</t>
  </si>
  <si>
    <t>الإدارة /القسم:</t>
  </si>
  <si>
    <t>المسمى الوظيفي:</t>
  </si>
  <si>
    <t>الوكالة / الادارة العامة:</t>
  </si>
  <si>
    <t>اسم الموظف:</t>
  </si>
  <si>
    <t>نموذج تقييم الاداء الوظيفي</t>
  </si>
  <si>
    <t>* نوصي المقيم بحفظ نسخة بصيغة (PDF) لجميع الموظفين .</t>
  </si>
  <si>
    <t>يوفر ويدعم فرص تطوير المرؤوسين .</t>
  </si>
  <si>
    <t>يفوض الصلاحيات و يتابع النتائج  .</t>
  </si>
  <si>
    <t>يفكر بمنطقية و ابداع دون التأثر بتحيزاته الشخصية.</t>
  </si>
  <si>
    <t>يدعم و يشجع فريقه على تحقيق اهدافه، حتى في الظروف الصعبة  .</t>
  </si>
  <si>
    <t>مرن وقادر على تنفيذ أعمال هامة فى ظروف تنطوى على قدر كبير من المخاطرة وعدم اليقين  .</t>
  </si>
  <si>
    <t>يركز على "خدمة العملاء" عند تنفيذ اعماله .</t>
  </si>
  <si>
    <t>يلتزم بمواعيد العمل و يكون متواجدا عند الحاجة اليه .</t>
  </si>
  <si>
    <t>يتطلُّع إلى مستوى أعلى من الإنجاز والابتكار عند تنفيذ العمل.</t>
  </si>
  <si>
    <t>لدية الاستعداد لمواجهة تحديات العمل .</t>
  </si>
  <si>
    <t>الارتباط الوظيفي</t>
  </si>
  <si>
    <t>يساعد الأخرين على تطوير انفسهم .</t>
  </si>
  <si>
    <t>يسعى إلى التعلم وتطوير نفسه باستمرار .</t>
  </si>
  <si>
    <t>مبادر ويعمل بدون توجيه من رئيسه عند تنفيذه لمهامه.</t>
  </si>
  <si>
    <t>يمكن الاعتماد عليه , وينفذ مهامه في وقتها بمستوى عال من الجودة .</t>
  </si>
  <si>
    <r>
      <t>عدم إظهار مستوى مقبول من الجدارات المطلوبة للوظيفة.</t>
    </r>
    <r>
      <rPr>
        <sz val="12"/>
        <color rgb="FF000000"/>
        <rFont val="Sakkal Majalla"/>
      </rPr>
      <t xml:space="preserve"> </t>
    </r>
  </si>
  <si>
    <t>يستطيع القيام بمهام متعددة و تحديد أولوياتها  حسب اهميتها النسبية.</t>
  </si>
  <si>
    <t>الأداء أقل من التوقعات بشكل دائم، ولم يحقق معظم أهدافه و لم يصل في أي منها الى المستوى المطلوب.</t>
  </si>
  <si>
    <t>غير مرضى</t>
  </si>
  <si>
    <t>ينصت للآخرين بعناية .</t>
  </si>
  <si>
    <t>الجدارات المطلوبة للوظيفة لا تتسم بالثبات الكافي</t>
  </si>
  <si>
    <t>يستخدم التواصل الشفهي الواضح والفعال.</t>
  </si>
  <si>
    <t>الأداء اقل من التوقعات، و حقق بعضا من اهدافه بالمستوى المطلوب.</t>
  </si>
  <si>
    <t>مرضى</t>
  </si>
  <si>
    <t>يستخدم التواصل المكتوب الواضح والفعال.</t>
  </si>
  <si>
    <t>إظهار الجدارات في مستويات قريبة من  المستويات المطلوبة للوظيفة</t>
  </si>
  <si>
    <t>يستجيب لطلبات الدعم و المساندة من الوحدات التنظيمية في جهة عمله.</t>
  </si>
  <si>
    <t xml:space="preserve">حقق معظم أهدافه بالمستوى المطلوب </t>
  </si>
  <si>
    <t>جيد</t>
  </si>
  <si>
    <t>يسعى الى الاستفادة من اراء الأخرين من خارج ادارته ،وتهيئة الأخرين لدعم الأعمال التي يقوم بها من خلال بناء علاقات داعمة معهم  .</t>
  </si>
  <si>
    <t>إظهار الجدارات في مستويات تتوافق بدرجة كبيرة مع المستويات المطلوبة للوظيفة</t>
  </si>
  <si>
    <t>يشارك المعلومات بانفتاح وفق متطلبات العمل.</t>
  </si>
  <si>
    <t>حقق  كل أهدافة بالمستوى المطلوب.</t>
  </si>
  <si>
    <t>جيد جدا</t>
  </si>
  <si>
    <t>يفصح عن ما يواجهة من تحديات بشفافية.</t>
  </si>
  <si>
    <t>إظهار كافة الجدارات في مستويات أعلى من تلك المطلوبة للوظيفة.</t>
  </si>
  <si>
    <t>يفهم دوره، و كيفية ارتباطه بالأهداف العامة لجهة عمله.</t>
  </si>
  <si>
    <t>حقق  كل أهدافه وتخطى المستهدفات المحددة بالمستوى المطلوب.</t>
  </si>
  <si>
    <t>ممتاز</t>
  </si>
  <si>
    <t>يتحمل مسؤولية أعماله و قراراته، ولا يلقى اللوم على الآخرين.</t>
  </si>
  <si>
    <t>وصف التقدير</t>
  </si>
  <si>
    <t>التقدير</t>
  </si>
  <si>
    <t>التصنيف</t>
  </si>
  <si>
    <t>اختر مستوى الجدارة المطلوبة</t>
  </si>
  <si>
    <t>الوصف السلوكي للجدارات</t>
  </si>
  <si>
    <t>الجدارة</t>
  </si>
  <si>
    <t xml:space="preserve">مقياس التقدير العام لأداء الموظف - الوظيفة الإشرافية </t>
  </si>
  <si>
    <t>ملاحظة : الرجاء تعبئة الخلايا ذات اللون الابيض فقط</t>
  </si>
  <si>
    <t>المجموع</t>
  </si>
  <si>
    <t>الهدف</t>
  </si>
  <si>
    <t>ميثاق الأداء للموظف على الوظيفة الإشرافية</t>
  </si>
  <si>
    <t>*هذا النموذج مؤقت لحين أنتهاء من اتمتة نظام الاداء الوظيفي على نظام الموارد البشرية .</t>
  </si>
  <si>
    <t>توقيع المعتمد :</t>
  </si>
  <si>
    <t>التقييم النهائي</t>
  </si>
  <si>
    <t xml:space="preserve">ملاحظة: </t>
  </si>
  <si>
    <t>تحدد كل جهة حكومية الوزن النسبي لكل جدارة (بحيث لا يتجاوز الوزن النسبي لجدارة القيادة 40% ولا يتجاوز الوزن النسبي لأي جدارة اخرى نسبة 20 %).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</si>
</sst>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4"/>
      <name val="Arial"/>
      <family val="2"/>
      <charset val="178"/>
      <scheme val="minor"/>
    </font>
    <font>
      <sz val="13"/>
      <name val="Arial"/>
      <family val="2"/>
      <charset val="178"/>
    </font>
    <font>
      <b/>
      <sz val="11"/>
      <name val="Arial"/>
      <family val="2"/>
      <charset val="178"/>
      <scheme val="minor"/>
    </font>
    <font>
      <sz val="11"/>
      <name val="Arial"/>
      <family val="2"/>
      <charset val="178"/>
      <scheme val="minor"/>
    </font>
    <font>
      <b/>
      <sz val="20"/>
      <name val="Arial"/>
      <family val="2"/>
      <scheme val="minor"/>
    </font>
    <font>
      <b/>
      <sz val="12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8"/>
      <name val="Arial"/>
      <family val="2"/>
      <scheme val="minor"/>
    </font>
    <font>
      <b/>
      <sz val="12"/>
      <name val="Arial"/>
      <family val="2"/>
      <charset val="178"/>
      <scheme val="minor"/>
    </font>
    <font>
      <b/>
      <sz val="10"/>
      <color theme="1"/>
      <name val="Arial"/>
      <family val="2"/>
    </font>
    <font>
      <sz val="11"/>
      <color theme="6" tint="0.59999389629810485"/>
      <name val="Arial"/>
      <family val="2"/>
      <charset val="178"/>
      <scheme val="minor"/>
    </font>
    <font>
      <b/>
      <sz val="10"/>
      <name val="Arial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  <scheme val="minor"/>
    </font>
    <font>
      <sz val="13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Simplified Arabic"/>
      <charset val="178"/>
    </font>
    <font>
      <sz val="12"/>
      <color rgb="FF000000"/>
      <name val="Sakkal Majalla"/>
    </font>
    <font>
      <b/>
      <sz val="12"/>
      <color theme="1"/>
      <name val="Simplified Arabic"/>
      <charset val="178"/>
    </font>
    <font>
      <b/>
      <sz val="14"/>
      <color theme="1"/>
      <name val="Simplified Arabic"/>
      <charset val="178"/>
    </font>
    <font>
      <b/>
      <sz val="18"/>
      <color rgb="FF000000"/>
      <name val="Arial"/>
      <family val="2"/>
    </font>
    <font>
      <b/>
      <sz val="22"/>
      <color rgb="FFFF0000"/>
      <name val="Arial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  <scheme val="minor"/>
    </font>
    <font>
      <b/>
      <sz val="18"/>
      <color theme="1"/>
      <name val="Times New Roman"/>
      <family val="1"/>
    </font>
    <font>
      <b/>
      <sz val="12"/>
      <color theme="4" tint="0.59999389629810485"/>
      <name val="Arial"/>
      <family val="2"/>
      <scheme val="minor"/>
    </font>
    <font>
      <sz val="11"/>
      <color theme="4" tint="0.59999389629810485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6337778862885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5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2" fontId="0" fillId="4" borderId="5" xfId="0" applyNumberFormat="1" applyFill="1" applyBorder="1" applyAlignment="1">
      <alignment horizontal="center" vertical="center"/>
    </xf>
    <xf numFmtId="9" fontId="8" fillId="3" borderId="6" xfId="1" applyFont="1" applyFill="1" applyBorder="1" applyAlignment="1">
      <alignment horizontal="center" vertical="center" readingOrder="2"/>
    </xf>
    <xf numFmtId="0" fontId="9" fillId="3" borderId="7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5" fillId="2" borderId="0" xfId="0" applyFont="1" applyFill="1"/>
    <xf numFmtId="0" fontId="15" fillId="4" borderId="2" xfId="0" applyFont="1" applyFill="1" applyBorder="1" applyAlignment="1">
      <alignment horizontal="center" vertical="center"/>
    </xf>
    <xf numFmtId="9" fontId="15" fillId="3" borderId="3" xfId="1" applyFont="1" applyFill="1" applyBorder="1" applyAlignment="1">
      <alignment horizontal="center" vertical="center" readingOrder="2"/>
    </xf>
    <xf numFmtId="0" fontId="5" fillId="3" borderId="25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1" fillId="5" borderId="17" xfId="0" applyFont="1" applyFill="1" applyBorder="1" applyAlignment="1" applyProtection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9" fontId="12" fillId="5" borderId="3" xfId="1" applyFont="1" applyFill="1" applyBorder="1" applyAlignment="1">
      <alignment horizontal="center" vertical="center" readingOrder="2"/>
    </xf>
    <xf numFmtId="0" fontId="16" fillId="5" borderId="25" xfId="0" applyFont="1" applyFill="1" applyBorder="1" applyAlignment="1">
      <alignment horizontal="center" vertical="center" wrapText="1"/>
    </xf>
    <xf numFmtId="0" fontId="17" fillId="2" borderId="0" xfId="0" applyFont="1" applyFill="1"/>
    <xf numFmtId="0" fontId="16" fillId="5" borderId="8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9" fillId="0" borderId="8" xfId="0" applyFont="1" applyBorder="1" applyAlignment="1">
      <alignment horizontal="justify" vertical="center" wrapText="1"/>
    </xf>
    <xf numFmtId="0" fontId="25" fillId="5" borderId="8" xfId="0" applyFont="1" applyFill="1" applyBorder="1" applyAlignment="1">
      <alignment horizontal="center" vertical="center" wrapText="1" readingOrder="1"/>
    </xf>
    <xf numFmtId="0" fontId="25" fillId="5" borderId="5" xfId="0" applyFont="1" applyFill="1" applyBorder="1" applyAlignment="1">
      <alignment horizontal="center" vertical="center" wrapText="1" readingOrder="1"/>
    </xf>
    <xf numFmtId="0" fontId="18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 readingOrder="1"/>
    </xf>
    <xf numFmtId="0" fontId="29" fillId="5" borderId="2" xfId="0" applyFont="1" applyFill="1" applyBorder="1" applyAlignment="1">
      <alignment horizontal="center" vertical="center" wrapText="1" readingOrder="2"/>
    </xf>
    <xf numFmtId="9" fontId="19" fillId="5" borderId="3" xfId="1" applyFont="1" applyFill="1" applyBorder="1" applyAlignment="1">
      <alignment horizontal="center" vertical="center" wrapText="1" readingOrder="2"/>
    </xf>
    <xf numFmtId="0" fontId="30" fillId="5" borderId="4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 readingOrder="2"/>
    </xf>
    <xf numFmtId="9" fontId="19" fillId="2" borderId="8" xfId="1" applyFont="1" applyFill="1" applyBorder="1" applyAlignment="1">
      <alignment horizontal="center" vertical="center" wrapText="1" readingOrder="2"/>
    </xf>
    <xf numFmtId="0" fontId="29" fillId="2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9" fontId="12" fillId="2" borderId="6" xfId="1" applyFont="1" applyFill="1" applyBorder="1" applyAlignment="1">
      <alignment horizontal="center" vertical="center" readingOrder="2"/>
    </xf>
    <xf numFmtId="9" fontId="12" fillId="2" borderId="3" xfId="1" applyFont="1" applyFill="1" applyBorder="1" applyAlignment="1">
      <alignment horizontal="center" vertical="center" readingOrder="2"/>
    </xf>
    <xf numFmtId="0" fontId="12" fillId="3" borderId="25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 readingOrder="2"/>
    </xf>
    <xf numFmtId="0" fontId="31" fillId="2" borderId="25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9" fontId="19" fillId="2" borderId="25" xfId="1" applyFont="1" applyFill="1" applyBorder="1" applyAlignment="1">
      <alignment horizontal="center" vertical="center" wrapText="1" readingOrder="2"/>
    </xf>
    <xf numFmtId="0" fontId="12" fillId="3" borderId="17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 wrapText="1"/>
    </xf>
    <xf numFmtId="0" fontId="33" fillId="7" borderId="27" xfId="0" applyFont="1" applyFill="1" applyBorder="1" applyAlignment="1">
      <alignment horizontal="center" vertical="center" wrapText="1"/>
    </xf>
    <xf numFmtId="0" fontId="33" fillId="7" borderId="27" xfId="0" applyFont="1" applyFill="1" applyBorder="1" applyAlignment="1">
      <alignment horizontal="center" vertical="center"/>
    </xf>
    <xf numFmtId="0" fontId="34" fillId="7" borderId="27" xfId="0" applyFont="1" applyFill="1" applyBorder="1"/>
    <xf numFmtId="9" fontId="10" fillId="2" borderId="8" xfId="1" applyFont="1" applyFill="1" applyBorder="1" applyAlignment="1">
      <alignment horizontal="center" vertical="center" wrapText="1" readingOrder="2"/>
    </xf>
    <xf numFmtId="0" fontId="11" fillId="2" borderId="0" xfId="0" applyFont="1" applyFill="1" applyAlignment="1">
      <alignment horizontal="center" vertical="center" wrapText="1"/>
    </xf>
    <xf numFmtId="0" fontId="11" fillId="5" borderId="18" xfId="0" applyFont="1" applyFill="1" applyBorder="1" applyAlignment="1" applyProtection="1">
      <alignment horizontal="center" vertical="center"/>
    </xf>
    <xf numFmtId="0" fontId="11" fillId="5" borderId="9" xfId="0" applyFont="1" applyFill="1" applyBorder="1" applyAlignment="1" applyProtection="1">
      <alignment horizontal="center" vertical="center"/>
    </xf>
    <xf numFmtId="0" fontId="11" fillId="5" borderId="22" xfId="0" applyFont="1" applyFill="1" applyBorder="1" applyAlignment="1" applyProtection="1">
      <alignment horizontal="center" vertical="center"/>
    </xf>
    <xf numFmtId="0" fontId="28" fillId="3" borderId="28" xfId="0" applyFont="1" applyFill="1" applyBorder="1" applyAlignment="1">
      <alignment horizontal="center" vertical="center"/>
    </xf>
    <xf numFmtId="0" fontId="28" fillId="3" borderId="29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right" vertical="center" wrapText="1"/>
    </xf>
    <xf numFmtId="0" fontId="19" fillId="0" borderId="8" xfId="0" applyFont="1" applyBorder="1" applyAlignment="1">
      <alignment horizontal="right" vertical="center" wrapText="1"/>
    </xf>
    <xf numFmtId="0" fontId="22" fillId="3" borderId="16" xfId="0" applyFont="1" applyFill="1" applyBorder="1" applyAlignment="1">
      <alignment horizontal="right" vertical="center" wrapText="1" readingOrder="2"/>
    </xf>
    <xf numFmtId="0" fontId="22" fillId="3" borderId="15" xfId="0" applyFont="1" applyFill="1" applyBorder="1" applyAlignment="1">
      <alignment horizontal="right" vertical="center" wrapText="1" readingOrder="2"/>
    </xf>
    <xf numFmtId="0" fontId="22" fillId="3" borderId="14" xfId="0" applyFont="1" applyFill="1" applyBorder="1" applyAlignment="1">
      <alignment horizontal="right" vertical="center" wrapText="1" readingOrder="2"/>
    </xf>
    <xf numFmtId="0" fontId="10" fillId="5" borderId="16" xfId="0" applyFont="1" applyFill="1" applyBorder="1" applyAlignment="1">
      <alignment horizontal="right" vertical="center" wrapText="1" readingOrder="2"/>
    </xf>
    <xf numFmtId="0" fontId="10" fillId="5" borderId="15" xfId="0" applyFont="1" applyFill="1" applyBorder="1" applyAlignment="1">
      <alignment horizontal="right" vertical="center" wrapText="1" readingOrder="2"/>
    </xf>
    <xf numFmtId="0" fontId="10" fillId="5" borderId="14" xfId="0" applyFont="1" applyFill="1" applyBorder="1" applyAlignment="1">
      <alignment horizontal="right" vertical="center" wrapText="1" readingOrder="2"/>
    </xf>
    <xf numFmtId="0" fontId="11" fillId="5" borderId="13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right" vertical="center" wrapText="1" readingOrder="2"/>
    </xf>
    <xf numFmtId="0" fontId="10" fillId="5" borderId="11" xfId="0" applyFont="1" applyFill="1" applyBorder="1" applyAlignment="1">
      <alignment horizontal="right" vertical="center" wrapText="1" readingOrder="2"/>
    </xf>
    <xf numFmtId="0" fontId="10" fillId="5" borderId="10" xfId="0" applyFont="1" applyFill="1" applyBorder="1" applyAlignment="1">
      <alignment horizontal="right" vertical="center" wrapText="1" readingOrder="2"/>
    </xf>
    <xf numFmtId="0" fontId="11" fillId="5" borderId="1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22" fillId="3" borderId="21" xfId="0" applyFont="1" applyFill="1" applyBorder="1" applyAlignment="1">
      <alignment horizontal="right" vertical="center" wrapText="1" readingOrder="2"/>
    </xf>
    <xf numFmtId="0" fontId="22" fillId="3" borderId="20" xfId="0" applyFont="1" applyFill="1" applyBorder="1" applyAlignment="1">
      <alignment horizontal="right" vertical="center" wrapText="1" readingOrder="2"/>
    </xf>
    <xf numFmtId="0" fontId="22" fillId="3" borderId="19" xfId="0" applyFont="1" applyFill="1" applyBorder="1" applyAlignment="1">
      <alignment horizontal="right" vertical="center" wrapText="1" readingOrder="2"/>
    </xf>
    <xf numFmtId="0" fontId="22" fillId="3" borderId="12" xfId="0" applyFont="1" applyFill="1" applyBorder="1" applyAlignment="1">
      <alignment horizontal="right" vertical="center" wrapText="1" readingOrder="2"/>
    </xf>
    <xf numFmtId="0" fontId="22" fillId="3" borderId="11" xfId="0" applyFont="1" applyFill="1" applyBorder="1" applyAlignment="1">
      <alignment horizontal="right" vertical="center" wrapText="1" readingOrder="2"/>
    </xf>
    <xf numFmtId="0" fontId="22" fillId="3" borderId="10" xfId="0" applyFont="1" applyFill="1" applyBorder="1" applyAlignment="1">
      <alignment horizontal="right" vertical="center" wrapText="1" readingOrder="2"/>
    </xf>
    <xf numFmtId="0" fontId="20" fillId="3" borderId="0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right" vertical="center" wrapText="1" readingOrder="2"/>
    </xf>
    <xf numFmtId="0" fontId="10" fillId="3" borderId="20" xfId="0" applyFont="1" applyFill="1" applyBorder="1" applyAlignment="1">
      <alignment horizontal="right" vertical="center" wrapText="1" readingOrder="2"/>
    </xf>
    <xf numFmtId="0" fontId="10" fillId="3" borderId="19" xfId="0" applyFont="1" applyFill="1" applyBorder="1" applyAlignment="1">
      <alignment horizontal="right" vertical="center" wrapText="1" readingOrder="2"/>
    </xf>
    <xf numFmtId="0" fontId="10" fillId="3" borderId="16" xfId="0" applyFont="1" applyFill="1" applyBorder="1" applyAlignment="1">
      <alignment horizontal="right" vertical="center" wrapText="1" readingOrder="2"/>
    </xf>
    <xf numFmtId="0" fontId="10" fillId="3" borderId="15" xfId="0" applyFont="1" applyFill="1" applyBorder="1" applyAlignment="1">
      <alignment horizontal="right" vertical="center" wrapText="1" readingOrder="2"/>
    </xf>
    <xf numFmtId="0" fontId="10" fillId="3" borderId="14" xfId="0" applyFont="1" applyFill="1" applyBorder="1" applyAlignment="1">
      <alignment horizontal="right" vertical="center" wrapText="1" readingOrder="2"/>
    </xf>
    <xf numFmtId="0" fontId="23" fillId="3" borderId="28" xfId="0" applyFont="1" applyFill="1" applyBorder="1" applyAlignment="1">
      <alignment horizontal="center" vertical="center" wrapText="1" readingOrder="1"/>
    </xf>
    <xf numFmtId="0" fontId="23" fillId="3" borderId="27" xfId="0" applyFont="1" applyFill="1" applyBorder="1" applyAlignment="1">
      <alignment horizontal="center" vertical="center" wrapText="1" readingOrder="1"/>
    </xf>
    <xf numFmtId="0" fontId="23" fillId="3" borderId="7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 readingOrder="2"/>
    </xf>
    <xf numFmtId="0" fontId="10" fillId="2" borderId="5" xfId="0" applyFont="1" applyFill="1" applyBorder="1" applyAlignment="1">
      <alignment horizontal="center" vertical="center" wrapText="1" readingOrder="2"/>
    </xf>
    <xf numFmtId="9" fontId="22" fillId="2" borderId="17" xfId="1" applyFont="1" applyFill="1" applyBorder="1" applyAlignment="1">
      <alignment horizontal="center" vertical="center" wrapText="1" readingOrder="2"/>
    </xf>
    <xf numFmtId="9" fontId="22" fillId="2" borderId="13" xfId="1" applyFont="1" applyFill="1" applyBorder="1" applyAlignment="1">
      <alignment horizontal="center" vertical="center" wrapText="1" readingOrder="2"/>
    </xf>
    <xf numFmtId="9" fontId="22" fillId="2" borderId="8" xfId="1" applyFont="1" applyFill="1" applyBorder="1" applyAlignment="1">
      <alignment horizontal="center" vertical="center" wrapText="1" readingOrder="2"/>
    </xf>
    <xf numFmtId="0" fontId="8" fillId="2" borderId="1" xfId="0" applyFont="1" applyFill="1" applyBorder="1" applyAlignment="1">
      <alignment horizontal="right" vertical="top" readingOrder="2"/>
    </xf>
    <xf numFmtId="0" fontId="14" fillId="6" borderId="1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right" vertical="center" wrapText="1" readingOrder="2"/>
    </xf>
    <xf numFmtId="0" fontId="10" fillId="5" borderId="20" xfId="0" applyFont="1" applyFill="1" applyBorder="1" applyAlignment="1">
      <alignment horizontal="right" vertical="center" wrapText="1" readingOrder="2"/>
    </xf>
    <xf numFmtId="0" fontId="10" fillId="5" borderId="19" xfId="0" applyFont="1" applyFill="1" applyBorder="1" applyAlignment="1">
      <alignment horizontal="right" vertical="center" wrapText="1" readingOrder="2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9" fontId="11" fillId="3" borderId="17" xfId="1" applyFont="1" applyFill="1" applyBorder="1" applyAlignment="1">
      <alignment horizontal="center" vertical="center" readingOrder="2"/>
    </xf>
    <xf numFmtId="9" fontId="11" fillId="3" borderId="13" xfId="1" applyFont="1" applyFill="1" applyBorder="1" applyAlignment="1">
      <alignment horizontal="center" vertical="center" readingOrder="2"/>
    </xf>
    <xf numFmtId="9" fontId="11" fillId="3" borderId="8" xfId="1" applyFont="1" applyFill="1" applyBorder="1" applyAlignment="1">
      <alignment horizontal="center" vertical="center" readingOrder="2"/>
    </xf>
    <xf numFmtId="0" fontId="28" fillId="3" borderId="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 wrapText="1" readingOrder="1"/>
    </xf>
    <xf numFmtId="0" fontId="23" fillId="3" borderId="8" xfId="0" applyFont="1" applyFill="1" applyBorder="1" applyAlignment="1">
      <alignment horizontal="center" vertical="center" wrapText="1" readingOrder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 wrapText="1" readingOrder="1"/>
    </xf>
    <xf numFmtId="0" fontId="26" fillId="3" borderId="3" xfId="0" applyFont="1" applyFill="1" applyBorder="1" applyAlignment="1">
      <alignment horizontal="center" vertical="center" wrapText="1" readingOrder="1"/>
    </xf>
    <xf numFmtId="0" fontId="26" fillId="3" borderId="2" xfId="0" applyFont="1" applyFill="1" applyBorder="1" applyAlignment="1">
      <alignment horizontal="center" vertical="center" wrapText="1" readingOrder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2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right" vertical="center" wrapText="1"/>
    </xf>
    <xf numFmtId="0" fontId="19" fillId="2" borderId="3" xfId="0" applyFont="1" applyFill="1" applyBorder="1" applyAlignment="1">
      <alignment horizontal="right" vertical="center" wrapText="1"/>
    </xf>
    <xf numFmtId="0" fontId="19" fillId="2" borderId="2" xfId="0" applyFont="1" applyFill="1" applyBorder="1" applyAlignment="1">
      <alignment horizontal="righ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9" fontId="10" fillId="2" borderId="17" xfId="1" applyFont="1" applyFill="1" applyBorder="1" applyAlignment="1">
      <alignment horizontal="center" vertical="center" wrapText="1" readingOrder="2"/>
    </xf>
    <xf numFmtId="9" fontId="10" fillId="2" borderId="13" xfId="1" applyFont="1" applyFill="1" applyBorder="1" applyAlignment="1">
      <alignment horizontal="center" vertical="center" wrapText="1" readingOrder="2"/>
    </xf>
    <xf numFmtId="9" fontId="10" fillId="2" borderId="8" xfId="1" applyFont="1" applyFill="1" applyBorder="1" applyAlignment="1">
      <alignment horizontal="center" vertical="center" wrapText="1" readingOrder="2"/>
    </xf>
    <xf numFmtId="0" fontId="32" fillId="6" borderId="27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19" fillId="2" borderId="27" xfId="0" applyFont="1" applyFill="1" applyBorder="1" applyAlignment="1">
      <alignment horizontal="right" vertical="center" wrapText="1"/>
    </xf>
    <xf numFmtId="0" fontId="19" fillId="2" borderId="0" xfId="0" applyFont="1" applyFill="1" applyBorder="1" applyAlignment="1">
      <alignment horizontal="right" vertical="center" wrapText="1"/>
    </xf>
    <xf numFmtId="0" fontId="19" fillId="2" borderId="26" xfId="0" applyFont="1" applyFill="1" applyBorder="1" applyAlignment="1">
      <alignment horizontal="right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right" vertical="center" wrapText="1" readingOrder="2"/>
    </xf>
    <xf numFmtId="0" fontId="10" fillId="3" borderId="11" xfId="0" applyFont="1" applyFill="1" applyBorder="1" applyAlignment="1">
      <alignment horizontal="right" vertical="center" wrapText="1" readingOrder="2"/>
    </xf>
    <xf numFmtId="0" fontId="10" fillId="3" borderId="10" xfId="0" applyFont="1" applyFill="1" applyBorder="1" applyAlignment="1">
      <alignment horizontal="right" vertical="center" wrapText="1" readingOrder="2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readingOrder="2"/>
    </xf>
    <xf numFmtId="0" fontId="21" fillId="2" borderId="4" xfId="0" applyFont="1" applyFill="1" applyBorder="1" applyAlignment="1">
      <alignment horizontal="justify" vertical="center" wrapText="1"/>
    </xf>
    <xf numFmtId="0" fontId="21" fillId="2" borderId="3" xfId="0" applyFont="1" applyFill="1" applyBorder="1" applyAlignment="1">
      <alignment horizontal="justify" vertical="center" wrapText="1"/>
    </xf>
    <xf numFmtId="0" fontId="21" fillId="2" borderId="2" xfId="0" applyFont="1" applyFill="1" applyBorder="1" applyAlignment="1">
      <alignment horizontal="justify" vertical="center" wrapText="1"/>
    </xf>
    <xf numFmtId="0" fontId="21" fillId="2" borderId="4" xfId="0" applyFont="1" applyFill="1" applyBorder="1" applyAlignment="1">
      <alignment horizontal="right" vertical="center" wrapText="1"/>
    </xf>
    <xf numFmtId="0" fontId="21" fillId="2" borderId="3" xfId="0" applyFont="1" applyFill="1" applyBorder="1" applyAlignment="1">
      <alignment horizontal="right" vertical="center" wrapText="1"/>
    </xf>
    <xf numFmtId="0" fontId="21" fillId="2" borderId="2" xfId="0" applyFont="1" applyFill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mcs.gov.sa/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23811</xdr:colOff>
      <xdr:row>47</xdr:row>
      <xdr:rowOff>39688</xdr:rowOff>
    </xdr:from>
    <xdr:to>
      <xdr:col>8</xdr:col>
      <xdr:colOff>777908</xdr:colOff>
      <xdr:row>47</xdr:row>
      <xdr:rowOff>873126</xdr:rowOff>
    </xdr:to>
    <xdr:sp macro="" textlink="">
      <xdr:nvSpPr>
        <xdr:cNvPr id="2" name="مربع نص 1"/>
        <xdr:cNvSpPr txBox="1"/>
      </xdr:nvSpPr>
      <xdr:spPr>
        <a:xfrm>
          <a:off x="11229978142" y="8364538"/>
          <a:ext cx="2716247" cy="1381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ar-SA" sz="1100"/>
        </a:p>
      </xdr:txBody>
    </xdr:sp>
    <xdr:clientData/>
  </xdr:twoCellAnchor>
  <xdr:twoCellAnchor>
    <xdr:from>
      <xdr:col>4</xdr:col>
      <xdr:colOff>492125</xdr:colOff>
      <xdr:row>0</xdr:row>
      <xdr:rowOff>23814</xdr:rowOff>
    </xdr:from>
    <xdr:to>
      <xdr:col>8</xdr:col>
      <xdr:colOff>777909</xdr:colOff>
      <xdr:row>0</xdr:row>
      <xdr:rowOff>857252</xdr:rowOff>
    </xdr:to>
    <xdr:sp macro="" textlink="">
      <xdr:nvSpPr>
        <xdr:cNvPr id="3" name="مربع نص 2"/>
        <xdr:cNvSpPr txBox="1"/>
      </xdr:nvSpPr>
      <xdr:spPr>
        <a:xfrm>
          <a:off x="11229978141" y="23814"/>
          <a:ext cx="2933734" cy="1571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en-US" sz="1100"/>
        </a:p>
        <a:p>
          <a:pPr algn="r" rtl="1"/>
          <a:endParaRPr lang="ar-SA" sz="1100"/>
        </a:p>
      </xdr:txBody>
    </xdr:sp>
    <xdr:clientData/>
  </xdr:twoCellAnchor>
  <xdr:twoCellAnchor>
    <xdr:from>
      <xdr:col>2</xdr:col>
      <xdr:colOff>466726</xdr:colOff>
      <xdr:row>60</xdr:row>
      <xdr:rowOff>47624</xdr:rowOff>
    </xdr:from>
    <xdr:to>
      <xdr:col>2</xdr:col>
      <xdr:colOff>1752601</xdr:colOff>
      <xdr:row>60</xdr:row>
      <xdr:rowOff>285749</xdr:rowOff>
    </xdr:to>
    <xdr:sp macro="" textlink="">
      <xdr:nvSpPr>
        <xdr:cNvPr id="4" name="سهم إلى اليمين 3"/>
        <xdr:cNvSpPr/>
      </xdr:nvSpPr>
      <xdr:spPr>
        <a:xfrm rot="10800000">
          <a:off x="11234089799" y="10725149"/>
          <a:ext cx="219075" cy="133350"/>
        </a:xfrm>
        <a:prstGeom prst="rightArrow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twoCellAnchor>
    <xdr:from>
      <xdr:col>1</xdr:col>
      <xdr:colOff>2714626</xdr:colOff>
      <xdr:row>86</xdr:row>
      <xdr:rowOff>38100</xdr:rowOff>
    </xdr:from>
    <xdr:to>
      <xdr:col>1</xdr:col>
      <xdr:colOff>3434626</xdr:colOff>
      <xdr:row>86</xdr:row>
      <xdr:rowOff>276225</xdr:rowOff>
    </xdr:to>
    <xdr:sp macro="" textlink="">
      <xdr:nvSpPr>
        <xdr:cNvPr id="5" name="سهم إلى اليمين 4"/>
        <xdr:cNvSpPr/>
      </xdr:nvSpPr>
      <xdr:spPr>
        <a:xfrm rot="10800000">
          <a:off x="11234779499" y="15420975"/>
          <a:ext cx="0" cy="142875"/>
        </a:xfrm>
        <a:prstGeom prst="rightArrow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1" anchor="t"/>
        <a:lstStyle/>
        <a:p>
          <a:pPr algn="r" rtl="1"/>
          <a:endParaRPr lang="ar-SA" sz="1100"/>
        </a:p>
      </xdr:txBody>
    </xdr:sp>
    <xdr:clientData/>
  </xdr:twoCellAnchor>
  <xdr:oneCellAnchor>
    <xdr:from>
      <xdr:col>0</xdr:col>
      <xdr:colOff>24535</xdr:colOff>
      <xdr:row>0</xdr:row>
      <xdr:rowOff>23815</xdr:rowOff>
    </xdr:from>
    <xdr:ext cx="1929534" cy="873124"/>
    <xdr:pic>
      <xdr:nvPicPr>
        <xdr:cNvPr id="6" name="صورة 5" descr="https://tse1.mm.bing.net/th?&amp;id=OIP.M8b7868d39913311c5bd24a662a0b9655o0&amp;w=300&amp;h=226&amp;c=0&amp;pid=1.9&amp;rs=0&amp;p=0&amp;r=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89357369" y="23815"/>
          <a:ext cx="1929534" cy="873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482108</xdr:colOff>
      <xdr:row>0</xdr:row>
      <xdr:rowOff>17319</xdr:rowOff>
    </xdr:from>
    <xdr:ext cx="2520000" cy="904153"/>
    <xdr:pic>
      <xdr:nvPicPr>
        <xdr:cNvPr id="7" name="صورة 6" descr="وزارة الخدمة المدنية">
          <a:hlinkClick xmlns:r="http://schemas.openxmlformats.org/officeDocument/2006/relationships" r:id="rId2" tooltip="&quot;وزارة الخدمة المدنية&quot;"/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401892" y="17319"/>
          <a:ext cx="2520000" cy="90415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31752</xdr:colOff>
      <xdr:row>47</xdr:row>
      <xdr:rowOff>7938</xdr:rowOff>
    </xdr:from>
    <xdr:ext cx="1929534" cy="909205"/>
    <xdr:pic>
      <xdr:nvPicPr>
        <xdr:cNvPr id="8" name="صورة 7" descr="https://tse1.mm.bing.net/th?&amp;id=OIP.M8b7868d39913311c5bd24a662a0b9655o0&amp;w=300&amp;h=226&amp;c=0&amp;pid=1.9&amp;rs=0&amp;p=0&amp;r=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4185914" y="8332788"/>
          <a:ext cx="1929534" cy="909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134937</xdr:colOff>
      <xdr:row>47</xdr:row>
      <xdr:rowOff>15876</xdr:rowOff>
    </xdr:from>
    <xdr:ext cx="2406812" cy="904153"/>
    <xdr:pic>
      <xdr:nvPicPr>
        <xdr:cNvPr id="9" name="صورة 8" descr="وزارة الخدمة المدنية">
          <a:hlinkClick xmlns:r="http://schemas.openxmlformats.org/officeDocument/2006/relationships" r:id="rId2" tooltip="&quot;وزارة الخدمة المدنية&quot;"/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176451" y="8340726"/>
          <a:ext cx="2406812" cy="90415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rightToLeft="1" tabSelected="1" view="pageBreakPreview" topLeftCell="A14" zoomScale="110" zoomScaleNormal="110" zoomScaleSheetLayoutView="110" workbookViewId="0">
      <selection activeCell="N27" sqref="N27:N28"/>
    </sheetView>
  </sheetViews>
  <sheetFormatPr defaultColWidth="9" defaultRowHeight="14.25" x14ac:dyDescent="0.2"/>
  <cols>
    <col min="1" max="1" width="2.75" style="1" customWidth="1"/>
    <col min="2" max="2" width="35.25" style="2" customWidth="1"/>
    <col min="3" max="3" width="16.875" style="2" customWidth="1"/>
    <col min="4" max="4" width="28.875" style="2" customWidth="1"/>
    <col min="5" max="5" width="9.375" style="2" customWidth="1"/>
    <col min="6" max="6" width="7.25" style="1" customWidth="1"/>
    <col min="7" max="7" width="8.5" style="1" customWidth="1"/>
    <col min="8" max="8" width="7.25" style="1" customWidth="1"/>
    <col min="9" max="9" width="10.5" style="1" customWidth="1"/>
    <col min="10" max="10" width="8.125" style="1" hidden="1" customWidth="1"/>
    <col min="11" max="11" width="6.75" style="1" customWidth="1"/>
    <col min="12" max="12" width="7.875" style="1" customWidth="1"/>
    <col min="13" max="13" width="8.375" style="1" bestFit="1" customWidth="1"/>
    <col min="14" max="14" width="76.125" style="1" customWidth="1"/>
    <col min="15" max="16384" width="9" style="1"/>
  </cols>
  <sheetData>
    <row r="1" spans="1:14" ht="72" customHeight="1" thickBot="1" x14ac:dyDescent="0.25">
      <c r="A1" s="154" t="s">
        <v>111</v>
      </c>
      <c r="B1" s="155"/>
      <c r="C1" s="155"/>
      <c r="D1" s="155"/>
      <c r="E1" s="155"/>
      <c r="F1" s="155"/>
      <c r="G1" s="155"/>
      <c r="H1" s="155"/>
      <c r="I1" s="155"/>
    </row>
    <row r="2" spans="1:14" ht="23.25" customHeight="1" thickBot="1" x14ac:dyDescent="0.25">
      <c r="A2" s="142" t="s">
        <v>59</v>
      </c>
      <c r="B2" s="143"/>
      <c r="C2" s="143"/>
      <c r="D2" s="142" t="s">
        <v>58</v>
      </c>
      <c r="E2" s="143"/>
      <c r="F2" s="143"/>
      <c r="G2" s="143"/>
      <c r="H2" s="143"/>
      <c r="I2" s="144"/>
    </row>
    <row r="3" spans="1:14" ht="23.25" customHeight="1" thickBot="1" x14ac:dyDescent="0.25">
      <c r="A3" s="142" t="s">
        <v>57</v>
      </c>
      <c r="B3" s="143"/>
      <c r="C3" s="143"/>
      <c r="D3" s="160" t="s">
        <v>56</v>
      </c>
      <c r="E3" s="161"/>
      <c r="F3" s="161"/>
      <c r="G3" s="161"/>
      <c r="H3" s="161"/>
      <c r="I3" s="162"/>
    </row>
    <row r="4" spans="1:14" ht="23.25" customHeight="1" thickBot="1" x14ac:dyDescent="0.25">
      <c r="A4" s="142" t="s">
        <v>55</v>
      </c>
      <c r="B4" s="143"/>
      <c r="C4" s="143"/>
      <c r="D4" s="142" t="s">
        <v>54</v>
      </c>
      <c r="E4" s="143"/>
      <c r="F4" s="143"/>
      <c r="G4" s="143"/>
      <c r="H4" s="143"/>
      <c r="I4" s="144"/>
    </row>
    <row r="5" spans="1:14" ht="29.25" customHeight="1" thickBot="1" x14ac:dyDescent="0.25">
      <c r="A5" s="140" t="s">
        <v>53</v>
      </c>
      <c r="B5" s="140"/>
      <c r="C5" s="140"/>
      <c r="D5" s="140"/>
      <c r="E5" s="140"/>
      <c r="F5" s="140"/>
      <c r="G5" s="140"/>
      <c r="H5" s="140"/>
      <c r="I5" s="141"/>
    </row>
    <row r="6" spans="1:14" ht="30.75" thickBot="1" x14ac:dyDescent="0.25">
      <c r="A6" s="51" t="s">
        <v>52</v>
      </c>
      <c r="B6" s="163" t="s">
        <v>110</v>
      </c>
      <c r="C6" s="164"/>
      <c r="D6" s="164"/>
      <c r="E6" s="164"/>
      <c r="F6" s="164"/>
      <c r="G6" s="58" t="s">
        <v>50</v>
      </c>
      <c r="H6" s="58" t="s">
        <v>49</v>
      </c>
      <c r="I6" s="58" t="s">
        <v>48</v>
      </c>
    </row>
    <row r="7" spans="1:14" ht="24" customHeight="1" thickBot="1" x14ac:dyDescent="0.25">
      <c r="A7" s="57">
        <v>1</v>
      </c>
      <c r="B7" s="145"/>
      <c r="C7" s="145"/>
      <c r="D7" s="145"/>
      <c r="E7" s="145"/>
      <c r="F7" s="146"/>
      <c r="G7" s="54"/>
      <c r="H7" s="56"/>
      <c r="I7" s="53"/>
    </row>
    <row r="8" spans="1:14" ht="24" customHeight="1" thickBot="1" x14ac:dyDescent="0.25">
      <c r="A8" s="51">
        <v>2</v>
      </c>
      <c r="B8" s="145"/>
      <c r="C8" s="145"/>
      <c r="D8" s="145"/>
      <c r="E8" s="145"/>
      <c r="F8" s="146"/>
      <c r="G8" s="52"/>
      <c r="H8" s="46"/>
      <c r="I8" s="53"/>
    </row>
    <row r="9" spans="1:14" ht="24" customHeight="1" thickBot="1" x14ac:dyDescent="0.25">
      <c r="A9" s="55">
        <v>3</v>
      </c>
      <c r="B9" s="145"/>
      <c r="C9" s="145"/>
      <c r="D9" s="145"/>
      <c r="E9" s="145"/>
      <c r="F9" s="146"/>
      <c r="G9" s="54"/>
      <c r="H9" s="46"/>
      <c r="I9" s="53"/>
    </row>
    <row r="10" spans="1:14" ht="24" customHeight="1" thickBot="1" x14ac:dyDescent="0.25">
      <c r="A10" s="51">
        <v>4</v>
      </c>
      <c r="B10" s="145"/>
      <c r="C10" s="145"/>
      <c r="D10" s="145"/>
      <c r="E10" s="145"/>
      <c r="F10" s="146"/>
      <c r="G10" s="52"/>
      <c r="H10" s="46"/>
      <c r="I10" s="53"/>
    </row>
    <row r="11" spans="1:14" ht="16.5" hidden="1" thickBot="1" x14ac:dyDescent="0.25">
      <c r="A11" s="51">
        <v>5</v>
      </c>
      <c r="B11" s="150"/>
      <c r="C11" s="145"/>
      <c r="D11" s="145"/>
      <c r="E11" s="145"/>
      <c r="F11" s="146"/>
      <c r="G11" s="50"/>
      <c r="H11" s="46"/>
      <c r="I11" s="53"/>
    </row>
    <row r="12" spans="1:14" ht="18.75" hidden="1" customHeight="1" thickBot="1" x14ac:dyDescent="0.25">
      <c r="A12" s="48">
        <v>6</v>
      </c>
      <c r="B12" s="150"/>
      <c r="C12" s="145"/>
      <c r="D12" s="145"/>
      <c r="E12" s="145"/>
      <c r="F12" s="146"/>
      <c r="G12" s="49"/>
      <c r="H12" s="46"/>
      <c r="I12" s="53"/>
    </row>
    <row r="13" spans="1:14" ht="21" hidden="1" thickBot="1" x14ac:dyDescent="0.25">
      <c r="A13" s="48">
        <v>7</v>
      </c>
      <c r="B13" s="145"/>
      <c r="C13" s="145"/>
      <c r="D13" s="145"/>
      <c r="E13" s="145"/>
      <c r="F13" s="146"/>
      <c r="G13" s="47"/>
      <c r="H13" s="46"/>
      <c r="I13" s="45"/>
    </row>
    <row r="14" spans="1:14" ht="28.5" thickBot="1" x14ac:dyDescent="0.25">
      <c r="A14" s="129"/>
      <c r="B14" s="130"/>
      <c r="C14" s="130"/>
      <c r="D14" s="130"/>
      <c r="E14" s="130"/>
      <c r="F14" s="131"/>
      <c r="G14" s="44" t="s">
        <v>109</v>
      </c>
      <c r="H14" s="43">
        <f>SUM(H7:H13)</f>
        <v>0</v>
      </c>
      <c r="I14" s="42"/>
      <c r="L14" s="128" t="s">
        <v>108</v>
      </c>
      <c r="M14" s="128"/>
      <c r="N14" s="128"/>
    </row>
    <row r="15" spans="1:14" ht="24.75" customHeight="1" thickBot="1" x14ac:dyDescent="0.25">
      <c r="A15" s="147" t="s">
        <v>43</v>
      </c>
      <c r="B15" s="148"/>
      <c r="C15" s="148"/>
      <c r="D15" s="148"/>
      <c r="E15" s="148"/>
      <c r="F15" s="148"/>
      <c r="G15" s="148"/>
      <c r="H15" s="148"/>
      <c r="I15" s="149"/>
      <c r="L15" s="137" t="s">
        <v>107</v>
      </c>
      <c r="M15" s="138"/>
      <c r="N15" s="139"/>
    </row>
    <row r="16" spans="1:14" ht="34.5" customHeight="1" thickBot="1" x14ac:dyDescent="0.25">
      <c r="A16" s="41" t="s">
        <v>52</v>
      </c>
      <c r="B16" s="41" t="s">
        <v>106</v>
      </c>
      <c r="C16" s="40" t="s">
        <v>41</v>
      </c>
      <c r="D16" s="137" t="s">
        <v>105</v>
      </c>
      <c r="E16" s="138"/>
      <c r="F16" s="138"/>
      <c r="G16" s="138"/>
      <c r="H16" s="139"/>
      <c r="I16" s="39" t="s">
        <v>104</v>
      </c>
      <c r="L16" s="37" t="s">
        <v>103</v>
      </c>
      <c r="M16" s="38" t="s">
        <v>102</v>
      </c>
      <c r="N16" s="37" t="s">
        <v>101</v>
      </c>
    </row>
    <row r="17" spans="1:14" ht="15.75" customHeight="1" thickBot="1" x14ac:dyDescent="0.25">
      <c r="A17" s="95">
        <v>1</v>
      </c>
      <c r="B17" s="104" t="s">
        <v>37</v>
      </c>
      <c r="C17" s="114"/>
      <c r="D17" s="88" t="s">
        <v>100</v>
      </c>
      <c r="E17" s="89"/>
      <c r="F17" s="89"/>
      <c r="G17" s="89"/>
      <c r="H17" s="90"/>
      <c r="I17" s="10"/>
      <c r="L17" s="132">
        <v>5</v>
      </c>
      <c r="M17" s="134" t="s">
        <v>99</v>
      </c>
      <c r="N17" s="36" t="s">
        <v>98</v>
      </c>
    </row>
    <row r="18" spans="1:14" ht="15.75" customHeight="1" thickBot="1" x14ac:dyDescent="0.25">
      <c r="A18" s="96"/>
      <c r="B18" s="105"/>
      <c r="C18" s="115"/>
      <c r="D18" s="73" t="s">
        <v>97</v>
      </c>
      <c r="E18" s="74"/>
      <c r="F18" s="74"/>
      <c r="G18" s="74"/>
      <c r="H18" s="75"/>
      <c r="I18" s="9"/>
      <c r="L18" s="133"/>
      <c r="M18" s="135"/>
      <c r="N18" s="36" t="s">
        <v>96</v>
      </c>
    </row>
    <row r="19" spans="1:14" ht="15.75" customHeight="1" thickBot="1" x14ac:dyDescent="0.25">
      <c r="A19" s="97"/>
      <c r="B19" s="106"/>
      <c r="C19" s="116"/>
      <c r="D19" s="91" t="s">
        <v>95</v>
      </c>
      <c r="E19" s="92"/>
      <c r="F19" s="92"/>
      <c r="G19" s="92"/>
      <c r="H19" s="93"/>
      <c r="I19" s="11"/>
      <c r="L19" s="132">
        <v>4</v>
      </c>
      <c r="M19" s="134" t="s">
        <v>94</v>
      </c>
      <c r="N19" s="36" t="s">
        <v>93</v>
      </c>
    </row>
    <row r="20" spans="1:14" ht="15.75" customHeight="1" thickBot="1" x14ac:dyDescent="0.25">
      <c r="A20" s="95">
        <v>2</v>
      </c>
      <c r="B20" s="104" t="s">
        <v>33</v>
      </c>
      <c r="C20" s="114"/>
      <c r="D20" s="88" t="s">
        <v>92</v>
      </c>
      <c r="E20" s="89"/>
      <c r="F20" s="89"/>
      <c r="G20" s="89"/>
      <c r="H20" s="90"/>
      <c r="I20" s="16"/>
      <c r="L20" s="133"/>
      <c r="M20" s="135"/>
      <c r="N20" s="36" t="s">
        <v>91</v>
      </c>
    </row>
    <row r="21" spans="1:14" ht="29.25" customHeight="1" thickBot="1" x14ac:dyDescent="0.25">
      <c r="A21" s="96"/>
      <c r="B21" s="105"/>
      <c r="C21" s="115"/>
      <c r="D21" s="73" t="s">
        <v>90</v>
      </c>
      <c r="E21" s="74"/>
      <c r="F21" s="74"/>
      <c r="G21" s="74"/>
      <c r="H21" s="75"/>
      <c r="I21" s="9"/>
      <c r="L21" s="132">
        <v>3</v>
      </c>
      <c r="M21" s="134" t="s">
        <v>89</v>
      </c>
      <c r="N21" s="36" t="s">
        <v>88</v>
      </c>
    </row>
    <row r="22" spans="1:14" ht="15.75" customHeight="1" thickBot="1" x14ac:dyDescent="0.25">
      <c r="A22" s="97"/>
      <c r="B22" s="106"/>
      <c r="C22" s="116"/>
      <c r="D22" s="91" t="s">
        <v>87</v>
      </c>
      <c r="E22" s="92"/>
      <c r="F22" s="92"/>
      <c r="G22" s="92"/>
      <c r="H22" s="93"/>
      <c r="I22" s="16"/>
      <c r="L22" s="133"/>
      <c r="M22" s="135"/>
      <c r="N22" s="36" t="s">
        <v>86</v>
      </c>
    </row>
    <row r="23" spans="1:14" ht="15.75" customHeight="1" thickBot="1" x14ac:dyDescent="0.25">
      <c r="A23" s="136">
        <v>3</v>
      </c>
      <c r="B23" s="104" t="s">
        <v>29</v>
      </c>
      <c r="C23" s="114"/>
      <c r="D23" s="88" t="s">
        <v>85</v>
      </c>
      <c r="E23" s="89"/>
      <c r="F23" s="89"/>
      <c r="G23" s="89"/>
      <c r="H23" s="90"/>
      <c r="I23" s="10"/>
      <c r="L23" s="132">
        <v>2</v>
      </c>
      <c r="M23" s="134" t="s">
        <v>84</v>
      </c>
      <c r="N23" s="36" t="s">
        <v>83</v>
      </c>
    </row>
    <row r="24" spans="1:14" ht="15.75" customHeight="1" thickBot="1" x14ac:dyDescent="0.25">
      <c r="A24" s="136"/>
      <c r="B24" s="105"/>
      <c r="C24" s="115"/>
      <c r="D24" s="73" t="s">
        <v>82</v>
      </c>
      <c r="E24" s="74"/>
      <c r="F24" s="74"/>
      <c r="G24" s="74"/>
      <c r="H24" s="75"/>
      <c r="I24" s="9"/>
      <c r="L24" s="133"/>
      <c r="M24" s="135"/>
      <c r="N24" s="36" t="s">
        <v>81</v>
      </c>
    </row>
    <row r="25" spans="1:14" ht="15.75" customHeight="1" thickBot="1" x14ac:dyDescent="0.25">
      <c r="A25" s="136"/>
      <c r="B25" s="106"/>
      <c r="C25" s="116"/>
      <c r="D25" s="91" t="s">
        <v>80</v>
      </c>
      <c r="E25" s="92"/>
      <c r="F25" s="92"/>
      <c r="G25" s="92"/>
      <c r="H25" s="93"/>
      <c r="I25" s="14"/>
      <c r="L25" s="132">
        <v>1</v>
      </c>
      <c r="M25" s="134" t="s">
        <v>79</v>
      </c>
      <c r="N25" s="36" t="s">
        <v>78</v>
      </c>
    </row>
    <row r="26" spans="1:14" ht="15.75" customHeight="1" thickBot="1" x14ac:dyDescent="0.25">
      <c r="A26" s="95">
        <v>4</v>
      </c>
      <c r="B26" s="104" t="s">
        <v>25</v>
      </c>
      <c r="C26" s="114"/>
      <c r="D26" s="88" t="s">
        <v>77</v>
      </c>
      <c r="E26" s="89"/>
      <c r="F26" s="89"/>
      <c r="G26" s="89"/>
      <c r="H26" s="90"/>
      <c r="I26" s="13"/>
      <c r="L26" s="133"/>
      <c r="M26" s="135"/>
      <c r="N26" s="36" t="s">
        <v>76</v>
      </c>
    </row>
    <row r="27" spans="1:14" ht="15.75" customHeight="1" x14ac:dyDescent="0.2">
      <c r="A27" s="96"/>
      <c r="B27" s="105"/>
      <c r="C27" s="115"/>
      <c r="D27" s="73" t="s">
        <v>75</v>
      </c>
      <c r="E27" s="74"/>
      <c r="F27" s="74"/>
      <c r="G27" s="74"/>
      <c r="H27" s="75"/>
      <c r="I27" s="9"/>
      <c r="L27" s="67" t="s">
        <v>115</v>
      </c>
      <c r="M27" s="68"/>
      <c r="N27" s="71" t="s">
        <v>116</v>
      </c>
    </row>
    <row r="28" spans="1:14" ht="15.75" customHeight="1" thickBot="1" x14ac:dyDescent="0.25">
      <c r="A28" s="97"/>
      <c r="B28" s="106"/>
      <c r="C28" s="116"/>
      <c r="D28" s="91" t="s">
        <v>74</v>
      </c>
      <c r="E28" s="92"/>
      <c r="F28" s="92"/>
      <c r="G28" s="92"/>
      <c r="H28" s="93"/>
      <c r="I28" s="12"/>
      <c r="L28" s="69"/>
      <c r="M28" s="70"/>
      <c r="N28" s="72"/>
    </row>
    <row r="29" spans="1:14" ht="15.75" customHeight="1" x14ac:dyDescent="0.2">
      <c r="A29" s="95">
        <v>5</v>
      </c>
      <c r="B29" s="104" t="s">
        <v>21</v>
      </c>
      <c r="C29" s="114"/>
      <c r="D29" s="88" t="s">
        <v>73</v>
      </c>
      <c r="E29" s="89"/>
      <c r="F29" s="89"/>
      <c r="G29" s="89"/>
      <c r="H29" s="90"/>
      <c r="I29" s="10"/>
    </row>
    <row r="30" spans="1:14" ht="15.75" customHeight="1" thickBot="1" x14ac:dyDescent="0.25">
      <c r="A30" s="97"/>
      <c r="B30" s="106"/>
      <c r="C30" s="116"/>
      <c r="D30" s="91" t="s">
        <v>72</v>
      </c>
      <c r="E30" s="92"/>
      <c r="F30" s="92"/>
      <c r="G30" s="92"/>
      <c r="H30" s="93"/>
      <c r="I30" s="11"/>
    </row>
    <row r="31" spans="1:14" ht="15.75" customHeight="1" x14ac:dyDescent="0.2">
      <c r="A31" s="95">
        <v>6</v>
      </c>
      <c r="B31" s="104" t="s">
        <v>71</v>
      </c>
      <c r="C31" s="114"/>
      <c r="D31" s="88" t="s">
        <v>70</v>
      </c>
      <c r="E31" s="89"/>
      <c r="F31" s="89"/>
      <c r="G31" s="89"/>
      <c r="H31" s="90"/>
      <c r="I31" s="10"/>
    </row>
    <row r="32" spans="1:14" ht="15.75" customHeight="1" x14ac:dyDescent="0.2">
      <c r="A32" s="96"/>
      <c r="B32" s="105"/>
      <c r="C32" s="115"/>
      <c r="D32" s="73" t="s">
        <v>69</v>
      </c>
      <c r="E32" s="74"/>
      <c r="F32" s="74"/>
      <c r="G32" s="74"/>
      <c r="H32" s="75"/>
      <c r="I32" s="9"/>
    </row>
    <row r="33" spans="1:9" ht="15.75" customHeight="1" x14ac:dyDescent="0.2">
      <c r="A33" s="96"/>
      <c r="B33" s="105"/>
      <c r="C33" s="115"/>
      <c r="D33" s="73" t="s">
        <v>68</v>
      </c>
      <c r="E33" s="74"/>
      <c r="F33" s="74"/>
      <c r="G33" s="74"/>
      <c r="H33" s="75"/>
      <c r="I33" s="9"/>
    </row>
    <row r="34" spans="1:9" ht="15.75" customHeight="1" thickBot="1" x14ac:dyDescent="0.25">
      <c r="A34" s="97"/>
      <c r="B34" s="106"/>
      <c r="C34" s="116"/>
      <c r="D34" s="91" t="s">
        <v>67</v>
      </c>
      <c r="E34" s="92"/>
      <c r="F34" s="92"/>
      <c r="G34" s="92"/>
      <c r="H34" s="93"/>
      <c r="I34" s="9"/>
    </row>
    <row r="35" spans="1:9" ht="15.75" customHeight="1" x14ac:dyDescent="0.2">
      <c r="A35" s="95">
        <v>7</v>
      </c>
      <c r="B35" s="95" t="s">
        <v>13</v>
      </c>
      <c r="C35" s="151"/>
      <c r="D35" s="98" t="s">
        <v>66</v>
      </c>
      <c r="E35" s="99"/>
      <c r="F35" s="99"/>
      <c r="G35" s="99"/>
      <c r="H35" s="100"/>
      <c r="I35" s="10"/>
    </row>
    <row r="36" spans="1:9" ht="15.75" customHeight="1" x14ac:dyDescent="0.2">
      <c r="A36" s="96"/>
      <c r="B36" s="96"/>
      <c r="C36" s="152"/>
      <c r="D36" s="101" t="s">
        <v>65</v>
      </c>
      <c r="E36" s="102"/>
      <c r="F36" s="102"/>
      <c r="G36" s="102"/>
      <c r="H36" s="103"/>
      <c r="I36" s="9"/>
    </row>
    <row r="37" spans="1:9" ht="15.75" customHeight="1" x14ac:dyDescent="0.2">
      <c r="A37" s="96"/>
      <c r="B37" s="96"/>
      <c r="C37" s="152"/>
      <c r="D37" s="101" t="s">
        <v>64</v>
      </c>
      <c r="E37" s="102"/>
      <c r="F37" s="102"/>
      <c r="G37" s="102"/>
      <c r="H37" s="103"/>
      <c r="I37" s="9"/>
    </row>
    <row r="38" spans="1:9" ht="15.75" customHeight="1" x14ac:dyDescent="0.2">
      <c r="A38" s="96"/>
      <c r="B38" s="96"/>
      <c r="C38" s="152"/>
      <c r="D38" s="101" t="s">
        <v>63</v>
      </c>
      <c r="E38" s="102"/>
      <c r="F38" s="102"/>
      <c r="G38" s="102"/>
      <c r="H38" s="103"/>
      <c r="I38" s="9"/>
    </row>
    <row r="39" spans="1:9" ht="15.75" customHeight="1" thickBot="1" x14ac:dyDescent="0.25">
      <c r="A39" s="97"/>
      <c r="B39" s="97"/>
      <c r="C39" s="153"/>
      <c r="D39" s="171" t="s">
        <v>62</v>
      </c>
      <c r="E39" s="172"/>
      <c r="F39" s="172"/>
      <c r="G39" s="172"/>
      <c r="H39" s="173"/>
      <c r="I39" s="11"/>
    </row>
    <row r="40" spans="1:9" ht="15.75" customHeight="1" thickBot="1" x14ac:dyDescent="0.25">
      <c r="A40" s="110" t="s">
        <v>109</v>
      </c>
      <c r="B40" s="111"/>
      <c r="C40" s="62">
        <f>SUM(C17:C39)</f>
        <v>0</v>
      </c>
      <c r="D40" s="112"/>
      <c r="E40" s="112"/>
      <c r="F40" s="112"/>
      <c r="G40" s="112"/>
      <c r="H40" s="112"/>
      <c r="I40" s="113"/>
    </row>
    <row r="41" spans="1:9" ht="17.25" customHeight="1" thickBot="1" x14ac:dyDescent="0.25">
      <c r="A41" s="183" t="s">
        <v>3</v>
      </c>
      <c r="B41" s="184"/>
      <c r="C41" s="184"/>
      <c r="D41" s="185"/>
      <c r="E41" s="180" t="s">
        <v>2</v>
      </c>
      <c r="F41" s="181"/>
      <c r="G41" s="181"/>
      <c r="H41" s="181"/>
      <c r="I41" s="182"/>
    </row>
    <row r="42" spans="1:9" ht="17.25" customHeight="1" thickBot="1" x14ac:dyDescent="0.25">
      <c r="A42" s="107" t="s">
        <v>1</v>
      </c>
      <c r="B42" s="108"/>
      <c r="C42" s="108" t="s">
        <v>113</v>
      </c>
      <c r="D42" s="109"/>
      <c r="E42" s="180" t="s">
        <v>0</v>
      </c>
      <c r="F42" s="181"/>
      <c r="G42" s="181"/>
      <c r="H42" s="181"/>
      <c r="I42" s="182"/>
    </row>
    <row r="43" spans="1:9" ht="19.5" customHeight="1" x14ac:dyDescent="0.2">
      <c r="A43" s="117" t="s">
        <v>61</v>
      </c>
      <c r="B43" s="117"/>
      <c r="C43" s="35"/>
      <c r="D43" s="35"/>
    </row>
    <row r="44" spans="1:9" ht="13.5" customHeight="1" x14ac:dyDescent="0.2"/>
    <row r="45" spans="1:9" ht="13.5" customHeight="1" x14ac:dyDescent="0.2"/>
    <row r="46" spans="1:9" ht="13.5" customHeight="1" x14ac:dyDescent="0.2"/>
    <row r="47" spans="1:9" ht="13.5" customHeight="1" x14ac:dyDescent="0.2"/>
    <row r="48" spans="1:9" ht="74.25" customHeight="1" thickBot="1" x14ac:dyDescent="0.25">
      <c r="A48" s="94" t="s">
        <v>60</v>
      </c>
      <c r="B48" s="94"/>
      <c r="C48" s="94"/>
      <c r="D48" s="94"/>
      <c r="E48" s="94"/>
      <c r="F48" s="94"/>
      <c r="G48" s="94"/>
      <c r="H48" s="94"/>
      <c r="I48" s="94"/>
    </row>
    <row r="49" spans="1:11" ht="23.25" customHeight="1" thickBot="1" x14ac:dyDescent="0.25">
      <c r="A49" s="142" t="s">
        <v>59</v>
      </c>
      <c r="B49" s="143"/>
      <c r="C49" s="143"/>
      <c r="D49" s="142" t="s">
        <v>58</v>
      </c>
      <c r="E49" s="143"/>
      <c r="F49" s="143"/>
      <c r="G49" s="143"/>
      <c r="H49" s="143"/>
      <c r="I49" s="144"/>
    </row>
    <row r="50" spans="1:11" ht="23.25" customHeight="1" thickBot="1" x14ac:dyDescent="0.25">
      <c r="A50" s="142" t="s">
        <v>57</v>
      </c>
      <c r="B50" s="143"/>
      <c r="C50" s="143"/>
      <c r="D50" s="160" t="s">
        <v>56</v>
      </c>
      <c r="E50" s="161"/>
      <c r="F50" s="161"/>
      <c r="G50" s="161"/>
      <c r="H50" s="161"/>
      <c r="I50" s="162"/>
    </row>
    <row r="51" spans="1:11" ht="23.25" customHeight="1" thickBot="1" x14ac:dyDescent="0.25">
      <c r="A51" s="142" t="s">
        <v>55</v>
      </c>
      <c r="B51" s="143"/>
      <c r="C51" s="143"/>
      <c r="D51" s="142" t="s">
        <v>54</v>
      </c>
      <c r="E51" s="143"/>
      <c r="F51" s="143"/>
      <c r="G51" s="143"/>
      <c r="H51" s="143"/>
      <c r="I51" s="144"/>
    </row>
    <row r="52" spans="1:11" ht="26.25" customHeight="1" thickBot="1" x14ac:dyDescent="0.25">
      <c r="A52" s="118" t="s">
        <v>53</v>
      </c>
      <c r="B52" s="118"/>
      <c r="C52" s="118"/>
      <c r="D52" s="118"/>
      <c r="E52" s="118"/>
      <c r="F52" s="118"/>
      <c r="G52" s="118"/>
      <c r="H52" s="118"/>
      <c r="I52" s="118"/>
    </row>
    <row r="53" spans="1:11" ht="39" customHeight="1" thickBot="1" x14ac:dyDescent="0.25">
      <c r="A53" s="23" t="s">
        <v>52</v>
      </c>
      <c r="B53" s="34" t="s">
        <v>51</v>
      </c>
      <c r="C53" s="33" t="s">
        <v>50</v>
      </c>
      <c r="D53" s="32" t="s">
        <v>49</v>
      </c>
      <c r="E53" s="31" t="s">
        <v>48</v>
      </c>
      <c r="F53" s="31" t="s">
        <v>47</v>
      </c>
      <c r="G53" s="31" t="s">
        <v>46</v>
      </c>
      <c r="H53" s="31" t="s">
        <v>45</v>
      </c>
      <c r="I53" s="59" t="s">
        <v>38</v>
      </c>
    </row>
    <row r="54" spans="1:11" ht="27" customHeight="1" thickBot="1" x14ac:dyDescent="0.25">
      <c r="A54" s="23">
        <v>1</v>
      </c>
      <c r="B54" s="28">
        <f>B7</f>
        <v>0</v>
      </c>
      <c r="C54" s="24">
        <f t="shared" ref="C54:E57" si="0">G7</f>
        <v>0</v>
      </c>
      <c r="D54" s="27">
        <f t="shared" si="0"/>
        <v>0</v>
      </c>
      <c r="E54" s="24">
        <f t="shared" si="0"/>
        <v>0</v>
      </c>
      <c r="F54" s="26"/>
      <c r="G54" s="24">
        <f>F54-E54</f>
        <v>0</v>
      </c>
      <c r="H54" s="25" t="e">
        <f>IF(NOT(ISBLANK(E54)),IF(F54/E54&gt;1,5,IF(F54/E54&gt;=0.9,4,IF(F54/E54&gt;=0.8,3,IF(F54/E54&gt;=0.6,2,1)))),"")</f>
        <v>#DIV/0!</v>
      </c>
      <c r="I54" s="60" t="e">
        <f t="shared" ref="I54:I60" si="1">IF(NOT(ISBLANK(D54)), H54*D54,"")</f>
        <v>#DIV/0!</v>
      </c>
      <c r="J54" s="29"/>
      <c r="K54" s="29"/>
    </row>
    <row r="55" spans="1:11" ht="27" customHeight="1" thickBot="1" x14ac:dyDescent="0.25">
      <c r="A55" s="23">
        <v>2</v>
      </c>
      <c r="B55" s="30">
        <f>B8</f>
        <v>0</v>
      </c>
      <c r="C55" s="24">
        <f t="shared" si="0"/>
        <v>0</v>
      </c>
      <c r="D55" s="27">
        <f t="shared" si="0"/>
        <v>0</v>
      </c>
      <c r="E55" s="24">
        <f t="shared" si="0"/>
        <v>0</v>
      </c>
      <c r="F55" s="26"/>
      <c r="G55" s="24">
        <f t="shared" ref="G55:G60" si="2">F55-E55</f>
        <v>0</v>
      </c>
      <c r="H55" s="25" t="e">
        <f t="shared" ref="H55:H60" si="3">IF(NOT(ISBLANK(E55)),IF(F55/E55&gt;1,5,IF(F55/E55&gt;=0.9,4,IF(F55/E55&gt;=0.8,3,IF(F55/E55&gt;=0.6,2,1)))),"")</f>
        <v>#DIV/0!</v>
      </c>
      <c r="I55" s="60" t="e">
        <f t="shared" si="1"/>
        <v>#DIV/0!</v>
      </c>
      <c r="J55" s="29">
        <v>1</v>
      </c>
      <c r="K55" s="29"/>
    </row>
    <row r="56" spans="1:11" ht="27" customHeight="1" thickBot="1" x14ac:dyDescent="0.25">
      <c r="A56" s="23">
        <v>3</v>
      </c>
      <c r="B56" s="28">
        <f>B9</f>
        <v>0</v>
      </c>
      <c r="C56" s="24">
        <f t="shared" si="0"/>
        <v>0</v>
      </c>
      <c r="D56" s="27">
        <f t="shared" si="0"/>
        <v>0</v>
      </c>
      <c r="E56" s="24">
        <f t="shared" si="0"/>
        <v>0</v>
      </c>
      <c r="F56" s="26"/>
      <c r="G56" s="24">
        <f t="shared" si="2"/>
        <v>0</v>
      </c>
      <c r="H56" s="25" t="e">
        <f t="shared" si="3"/>
        <v>#DIV/0!</v>
      </c>
      <c r="I56" s="60" t="e">
        <f t="shared" si="1"/>
        <v>#DIV/0!</v>
      </c>
      <c r="J56" s="29">
        <v>2</v>
      </c>
      <c r="K56" s="29"/>
    </row>
    <row r="57" spans="1:11" ht="26.25" customHeight="1" thickBot="1" x14ac:dyDescent="0.25">
      <c r="A57" s="23">
        <v>4</v>
      </c>
      <c r="B57" s="30">
        <f>B10</f>
        <v>0</v>
      </c>
      <c r="C57" s="24">
        <f t="shared" si="0"/>
        <v>0</v>
      </c>
      <c r="D57" s="27">
        <f t="shared" si="0"/>
        <v>0</v>
      </c>
      <c r="E57" s="24">
        <f t="shared" si="0"/>
        <v>0</v>
      </c>
      <c r="F57" s="26"/>
      <c r="G57" s="24">
        <f t="shared" si="2"/>
        <v>0</v>
      </c>
      <c r="H57" s="25" t="e">
        <f t="shared" si="3"/>
        <v>#DIV/0!</v>
      </c>
      <c r="I57" s="60" t="e">
        <f t="shared" si="1"/>
        <v>#DIV/0!</v>
      </c>
      <c r="J57" s="29">
        <v>3</v>
      </c>
      <c r="K57" s="29"/>
    </row>
    <row r="58" spans="1:11" ht="27" hidden="1" customHeight="1" thickBot="1" x14ac:dyDescent="0.25">
      <c r="A58" s="23">
        <v>5</v>
      </c>
      <c r="B58" s="28"/>
      <c r="C58" s="24"/>
      <c r="D58" s="27"/>
      <c r="E58" s="24"/>
      <c r="F58" s="26"/>
      <c r="G58" s="24"/>
      <c r="H58" s="25"/>
      <c r="I58" s="60" t="str">
        <f t="shared" si="1"/>
        <v/>
      </c>
      <c r="J58" s="29">
        <v>4</v>
      </c>
      <c r="K58" s="29"/>
    </row>
    <row r="59" spans="1:11" ht="26.25" hidden="1" customHeight="1" thickBot="1" x14ac:dyDescent="0.25">
      <c r="A59" s="23">
        <v>6</v>
      </c>
      <c r="B59" s="28"/>
      <c r="C59" s="24"/>
      <c r="D59" s="27"/>
      <c r="E59" s="24"/>
      <c r="F59" s="26"/>
      <c r="G59" s="24"/>
      <c r="H59" s="25"/>
      <c r="I59" s="60" t="str">
        <f t="shared" si="1"/>
        <v/>
      </c>
      <c r="J59" s="29">
        <v>5</v>
      </c>
      <c r="K59" s="29"/>
    </row>
    <row r="60" spans="1:11" ht="27" hidden="1" customHeight="1" thickBot="1" x14ac:dyDescent="0.25">
      <c r="A60" s="23">
        <v>7</v>
      </c>
      <c r="B60" s="28"/>
      <c r="C60" s="24"/>
      <c r="D60" s="27"/>
      <c r="E60" s="24"/>
      <c r="F60" s="26"/>
      <c r="G60" s="24">
        <f t="shared" si="2"/>
        <v>0</v>
      </c>
      <c r="H60" s="25" t="str">
        <f t="shared" si="3"/>
        <v/>
      </c>
      <c r="I60" s="60" t="str">
        <f t="shared" si="1"/>
        <v/>
      </c>
    </row>
    <row r="61" spans="1:11" s="20" customFormat="1" ht="28.5" customHeight="1" thickBot="1" x14ac:dyDescent="0.25">
      <c r="A61" s="23"/>
      <c r="B61" s="165" t="s">
        <v>44</v>
      </c>
      <c r="C61" s="166"/>
      <c r="D61" s="22">
        <f>SUM(D54:D60)</f>
        <v>0</v>
      </c>
      <c r="E61" s="167" t="s">
        <v>6</v>
      </c>
      <c r="F61" s="168"/>
      <c r="G61" s="168"/>
      <c r="H61" s="21" t="str">
        <f>IF(D61=100%,SUM(I54:I60),"")</f>
        <v/>
      </c>
      <c r="I61" s="61"/>
    </row>
    <row r="62" spans="1:11" ht="28.5" customHeight="1" thickBot="1" x14ac:dyDescent="0.25">
      <c r="A62" s="4"/>
      <c r="B62" s="169" t="s">
        <v>43</v>
      </c>
      <c r="C62" s="169"/>
      <c r="D62" s="169"/>
      <c r="E62" s="169"/>
      <c r="F62" s="169"/>
      <c r="G62" s="169"/>
      <c r="H62" s="169"/>
      <c r="I62" s="170"/>
    </row>
    <row r="63" spans="1:11" ht="37.5" customHeight="1" thickBot="1" x14ac:dyDescent="0.25">
      <c r="A63" s="4"/>
      <c r="B63" s="19" t="s">
        <v>42</v>
      </c>
      <c r="C63" s="18" t="s">
        <v>41</v>
      </c>
      <c r="D63" s="122" t="s">
        <v>40</v>
      </c>
      <c r="E63" s="123"/>
      <c r="F63" s="123"/>
      <c r="G63" s="124"/>
      <c r="H63" s="17" t="s">
        <v>39</v>
      </c>
      <c r="I63" s="17" t="s">
        <v>114</v>
      </c>
      <c r="J63" s="63"/>
    </row>
    <row r="64" spans="1:11" ht="15.75" customHeight="1" x14ac:dyDescent="0.2">
      <c r="A64" s="4"/>
      <c r="B64" s="83" t="s">
        <v>37</v>
      </c>
      <c r="C64" s="125">
        <f>C17</f>
        <v>0</v>
      </c>
      <c r="D64" s="119" t="s">
        <v>36</v>
      </c>
      <c r="E64" s="120"/>
      <c r="F64" s="120"/>
      <c r="G64" s="121"/>
      <c r="H64" s="10"/>
      <c r="I64" s="64" t="str">
        <f t="shared" ref="I64:I86" si="4">IF(NOT(ISBLANK(I17)),IF(H64/I17&gt;1,5,IF(H64/I17&gt;=0.9,4,IF(H64/I17&gt;=0.8,3,IF(H64/I17&gt;=0.6,2,1)))),"")</f>
        <v/>
      </c>
    </row>
    <row r="65" spans="1:12" ht="15.75" customHeight="1" x14ac:dyDescent="0.2">
      <c r="A65" s="4"/>
      <c r="B65" s="79"/>
      <c r="C65" s="126"/>
      <c r="D65" s="76" t="s">
        <v>35</v>
      </c>
      <c r="E65" s="77"/>
      <c r="F65" s="77"/>
      <c r="G65" s="78"/>
      <c r="H65" s="9"/>
      <c r="I65" s="65" t="str">
        <f t="shared" si="4"/>
        <v/>
      </c>
    </row>
    <row r="66" spans="1:12" ht="15.75" customHeight="1" thickBot="1" x14ac:dyDescent="0.25">
      <c r="A66" s="4"/>
      <c r="B66" s="84"/>
      <c r="C66" s="127"/>
      <c r="D66" s="80" t="s">
        <v>34</v>
      </c>
      <c r="E66" s="81"/>
      <c r="F66" s="81"/>
      <c r="G66" s="82"/>
      <c r="H66" s="11"/>
      <c r="I66" s="66" t="str">
        <f t="shared" si="4"/>
        <v/>
      </c>
    </row>
    <row r="67" spans="1:12" ht="15.75" customHeight="1" x14ac:dyDescent="0.2">
      <c r="A67" s="4"/>
      <c r="B67" s="79" t="s">
        <v>33</v>
      </c>
      <c r="C67" s="126">
        <f>C20</f>
        <v>0</v>
      </c>
      <c r="D67" s="119" t="s">
        <v>32</v>
      </c>
      <c r="E67" s="120"/>
      <c r="F67" s="120"/>
      <c r="G67" s="121"/>
      <c r="H67" s="10"/>
      <c r="I67" s="64" t="str">
        <f t="shared" si="4"/>
        <v/>
      </c>
    </row>
    <row r="68" spans="1:12" ht="21.75" customHeight="1" x14ac:dyDescent="0.2">
      <c r="A68" s="4"/>
      <c r="B68" s="79"/>
      <c r="C68" s="126"/>
      <c r="D68" s="76" t="s">
        <v>31</v>
      </c>
      <c r="E68" s="77"/>
      <c r="F68" s="77"/>
      <c r="G68" s="78"/>
      <c r="H68" s="9"/>
      <c r="I68" s="65" t="str">
        <f t="shared" si="4"/>
        <v/>
      </c>
    </row>
    <row r="69" spans="1:12" ht="15.75" customHeight="1" thickBot="1" x14ac:dyDescent="0.25">
      <c r="A69" s="4"/>
      <c r="B69" s="79"/>
      <c r="C69" s="126"/>
      <c r="D69" s="80" t="s">
        <v>30</v>
      </c>
      <c r="E69" s="81"/>
      <c r="F69" s="81"/>
      <c r="G69" s="82"/>
      <c r="H69" s="11"/>
      <c r="I69" s="66" t="str">
        <f t="shared" si="4"/>
        <v/>
      </c>
    </row>
    <row r="70" spans="1:12" ht="15.75" customHeight="1" x14ac:dyDescent="0.2">
      <c r="A70" s="4"/>
      <c r="B70" s="83" t="s">
        <v>29</v>
      </c>
      <c r="C70" s="125">
        <f>C23</f>
        <v>0</v>
      </c>
      <c r="D70" s="119" t="s">
        <v>28</v>
      </c>
      <c r="E70" s="120"/>
      <c r="F70" s="120"/>
      <c r="G70" s="121"/>
      <c r="H70" s="10"/>
      <c r="I70" s="64" t="str">
        <f t="shared" si="4"/>
        <v/>
      </c>
    </row>
    <row r="71" spans="1:12" ht="15.75" customHeight="1" x14ac:dyDescent="0.2">
      <c r="A71" s="4"/>
      <c r="B71" s="79"/>
      <c r="C71" s="126"/>
      <c r="D71" s="76" t="s">
        <v>27</v>
      </c>
      <c r="E71" s="77"/>
      <c r="F71" s="77"/>
      <c r="G71" s="78"/>
      <c r="H71" s="9"/>
      <c r="I71" s="65" t="str">
        <f t="shared" si="4"/>
        <v/>
      </c>
      <c r="K71" s="15"/>
      <c r="L71" s="15"/>
    </row>
    <row r="72" spans="1:12" ht="15.75" customHeight="1" thickBot="1" x14ac:dyDescent="0.25">
      <c r="A72" s="4"/>
      <c r="B72" s="84"/>
      <c r="C72" s="127"/>
      <c r="D72" s="80" t="s">
        <v>26</v>
      </c>
      <c r="E72" s="81"/>
      <c r="F72" s="81"/>
      <c r="G72" s="82"/>
      <c r="H72" s="11"/>
      <c r="I72" s="66" t="str">
        <f t="shared" si="4"/>
        <v/>
      </c>
    </row>
    <row r="73" spans="1:12" ht="15.75" customHeight="1" x14ac:dyDescent="0.2">
      <c r="A73" s="4"/>
      <c r="B73" s="79" t="s">
        <v>25</v>
      </c>
      <c r="C73" s="126">
        <f>C26</f>
        <v>0</v>
      </c>
      <c r="D73" s="119" t="s">
        <v>24</v>
      </c>
      <c r="E73" s="120"/>
      <c r="F73" s="120"/>
      <c r="G73" s="121"/>
      <c r="H73" s="10"/>
      <c r="I73" s="64" t="str">
        <f t="shared" si="4"/>
        <v/>
      </c>
    </row>
    <row r="74" spans="1:12" ht="15.75" customHeight="1" x14ac:dyDescent="0.2">
      <c r="A74" s="4"/>
      <c r="B74" s="79"/>
      <c r="C74" s="126"/>
      <c r="D74" s="76" t="s">
        <v>23</v>
      </c>
      <c r="E74" s="77"/>
      <c r="F74" s="77"/>
      <c r="G74" s="78"/>
      <c r="H74" s="9"/>
      <c r="I74" s="65" t="str">
        <f t="shared" si="4"/>
        <v/>
      </c>
    </row>
    <row r="75" spans="1:12" ht="15.75" customHeight="1" thickBot="1" x14ac:dyDescent="0.25">
      <c r="A75" s="4"/>
      <c r="B75" s="79"/>
      <c r="C75" s="126"/>
      <c r="D75" s="80" t="s">
        <v>22</v>
      </c>
      <c r="E75" s="81"/>
      <c r="F75" s="81"/>
      <c r="G75" s="82"/>
      <c r="H75" s="11"/>
      <c r="I75" s="66" t="str">
        <f t="shared" si="4"/>
        <v/>
      </c>
    </row>
    <row r="76" spans="1:12" ht="15.75" customHeight="1" x14ac:dyDescent="0.2">
      <c r="A76" s="4"/>
      <c r="B76" s="83" t="s">
        <v>21</v>
      </c>
      <c r="C76" s="125">
        <f>C29</f>
        <v>0</v>
      </c>
      <c r="D76" s="119" t="s">
        <v>20</v>
      </c>
      <c r="E76" s="120"/>
      <c r="F76" s="120"/>
      <c r="G76" s="121"/>
      <c r="H76" s="10"/>
      <c r="I76" s="64" t="str">
        <f t="shared" si="4"/>
        <v/>
      </c>
    </row>
    <row r="77" spans="1:12" ht="15.75" customHeight="1" thickBot="1" x14ac:dyDescent="0.25">
      <c r="A77" s="4"/>
      <c r="B77" s="79"/>
      <c r="C77" s="127"/>
      <c r="D77" s="80" t="s">
        <v>19</v>
      </c>
      <c r="E77" s="81"/>
      <c r="F77" s="81"/>
      <c r="G77" s="82"/>
      <c r="H77" s="11"/>
      <c r="I77" s="66" t="str">
        <f t="shared" si="4"/>
        <v/>
      </c>
    </row>
    <row r="78" spans="1:12" ht="15.75" customHeight="1" x14ac:dyDescent="0.2">
      <c r="A78" s="4"/>
      <c r="B78" s="83" t="s">
        <v>18</v>
      </c>
      <c r="C78" s="125">
        <f>C31</f>
        <v>0</v>
      </c>
      <c r="D78" s="119" t="s">
        <v>17</v>
      </c>
      <c r="E78" s="120"/>
      <c r="F78" s="120"/>
      <c r="G78" s="121"/>
      <c r="H78" s="10"/>
      <c r="I78" s="64" t="str">
        <f t="shared" si="4"/>
        <v/>
      </c>
    </row>
    <row r="79" spans="1:12" ht="15.75" customHeight="1" x14ac:dyDescent="0.2">
      <c r="A79" s="4"/>
      <c r="B79" s="79"/>
      <c r="C79" s="126"/>
      <c r="D79" s="76" t="s">
        <v>16</v>
      </c>
      <c r="E79" s="77"/>
      <c r="F79" s="77"/>
      <c r="G79" s="78"/>
      <c r="H79" s="9"/>
      <c r="I79" s="65" t="str">
        <f t="shared" si="4"/>
        <v/>
      </c>
    </row>
    <row r="80" spans="1:12" ht="15.75" customHeight="1" x14ac:dyDescent="0.2">
      <c r="A80" s="4"/>
      <c r="B80" s="79"/>
      <c r="C80" s="126"/>
      <c r="D80" s="76" t="s">
        <v>15</v>
      </c>
      <c r="E80" s="77"/>
      <c r="F80" s="77"/>
      <c r="G80" s="78"/>
      <c r="H80" s="9"/>
      <c r="I80" s="65" t="str">
        <f t="shared" si="4"/>
        <v/>
      </c>
    </row>
    <row r="81" spans="1:9" ht="15.75" customHeight="1" thickBot="1" x14ac:dyDescent="0.25">
      <c r="A81" s="4"/>
      <c r="B81" s="84"/>
      <c r="C81" s="127"/>
      <c r="D81" s="80" t="s">
        <v>14</v>
      </c>
      <c r="E81" s="81"/>
      <c r="F81" s="81"/>
      <c r="G81" s="82"/>
      <c r="H81" s="11"/>
      <c r="I81" s="66" t="str">
        <f t="shared" si="4"/>
        <v/>
      </c>
    </row>
    <row r="82" spans="1:9" ht="15.75" customHeight="1" x14ac:dyDescent="0.2">
      <c r="A82" s="4"/>
      <c r="B82" s="83" t="s">
        <v>13</v>
      </c>
      <c r="C82" s="125">
        <f>C35</f>
        <v>0</v>
      </c>
      <c r="D82" s="119" t="s">
        <v>12</v>
      </c>
      <c r="E82" s="120"/>
      <c r="F82" s="120"/>
      <c r="G82" s="121"/>
      <c r="H82" s="10"/>
      <c r="I82" s="64" t="str">
        <f t="shared" si="4"/>
        <v/>
      </c>
    </row>
    <row r="83" spans="1:9" ht="15.75" customHeight="1" x14ac:dyDescent="0.2">
      <c r="A83" s="4"/>
      <c r="B83" s="79"/>
      <c r="C83" s="126"/>
      <c r="D83" s="76" t="s">
        <v>11</v>
      </c>
      <c r="E83" s="77"/>
      <c r="F83" s="77"/>
      <c r="G83" s="78"/>
      <c r="H83" s="9"/>
      <c r="I83" s="65" t="str">
        <f t="shared" si="4"/>
        <v/>
      </c>
    </row>
    <row r="84" spans="1:9" ht="15.75" customHeight="1" x14ac:dyDescent="0.2">
      <c r="A84" s="4"/>
      <c r="B84" s="79"/>
      <c r="C84" s="126"/>
      <c r="D84" s="76" t="s">
        <v>10</v>
      </c>
      <c r="E84" s="77"/>
      <c r="F84" s="77"/>
      <c r="G84" s="78"/>
      <c r="H84" s="9"/>
      <c r="I84" s="65" t="str">
        <f t="shared" si="4"/>
        <v/>
      </c>
    </row>
    <row r="85" spans="1:9" ht="15.75" customHeight="1" x14ac:dyDescent="0.2">
      <c r="A85" s="4"/>
      <c r="B85" s="79"/>
      <c r="C85" s="126"/>
      <c r="D85" s="76" t="s">
        <v>9</v>
      </c>
      <c r="E85" s="77"/>
      <c r="F85" s="77"/>
      <c r="G85" s="78"/>
      <c r="H85" s="9"/>
      <c r="I85" s="65" t="str">
        <f t="shared" si="4"/>
        <v/>
      </c>
    </row>
    <row r="86" spans="1:9" ht="15.75" customHeight="1" thickBot="1" x14ac:dyDescent="0.25">
      <c r="A86" s="4"/>
      <c r="B86" s="84"/>
      <c r="C86" s="127"/>
      <c r="D86" s="80" t="s">
        <v>8</v>
      </c>
      <c r="E86" s="81"/>
      <c r="F86" s="81"/>
      <c r="G86" s="82"/>
      <c r="H86" s="11"/>
      <c r="I86" s="66" t="str">
        <f t="shared" si="4"/>
        <v/>
      </c>
    </row>
    <row r="87" spans="1:9" ht="25.5" customHeight="1" thickBot="1" x14ac:dyDescent="0.25">
      <c r="A87" s="4"/>
      <c r="B87" s="8" t="s">
        <v>7</v>
      </c>
      <c r="C87" s="7">
        <f>SUM(C64:C86)</f>
        <v>0</v>
      </c>
      <c r="D87" s="156" t="s">
        <v>6</v>
      </c>
      <c r="E87" s="157"/>
      <c r="F87" s="157"/>
      <c r="G87" s="158"/>
      <c r="H87" s="6" t="str">
        <f>IF(C87=100%,SUM(I64:I86),"")</f>
        <v/>
      </c>
      <c r="I87" s="6" t="str">
        <f>IF(D87=100%,SUM(J64:J86),"")</f>
        <v/>
      </c>
    </row>
    <row r="88" spans="1:9" ht="15" thickBot="1" x14ac:dyDescent="0.25">
      <c r="A88" s="4"/>
      <c r="B88" s="5"/>
      <c r="C88" s="5"/>
      <c r="D88" s="5"/>
      <c r="E88" s="5"/>
      <c r="F88" s="4"/>
      <c r="G88" s="4"/>
      <c r="H88" s="4"/>
      <c r="I88" s="4"/>
    </row>
    <row r="89" spans="1:9" ht="40.5" customHeight="1" thickBot="1" x14ac:dyDescent="0.25">
      <c r="A89" s="4"/>
      <c r="B89" s="174" t="s">
        <v>5</v>
      </c>
      <c r="C89" s="175"/>
      <c r="D89" s="176" t="e">
        <f>(0.3*H61)+(0.7*H87)</f>
        <v>#VALUE!</v>
      </c>
      <c r="E89" s="177"/>
      <c r="F89" s="177"/>
      <c r="G89" s="177"/>
      <c r="H89" s="178"/>
      <c r="I89" s="4"/>
    </row>
    <row r="90" spans="1:9" ht="15.75" thickBot="1" x14ac:dyDescent="0.25">
      <c r="A90" s="3"/>
      <c r="B90" s="159" t="s">
        <v>4</v>
      </c>
      <c r="C90" s="159"/>
      <c r="D90" s="159"/>
      <c r="E90" s="159"/>
      <c r="F90" s="159"/>
      <c r="G90" s="159"/>
      <c r="H90" s="159"/>
      <c r="I90" s="159"/>
    </row>
    <row r="91" spans="1:9" ht="19.5" customHeight="1" thickBot="1" x14ac:dyDescent="0.25">
      <c r="A91" s="107" t="s">
        <v>3</v>
      </c>
      <c r="B91" s="108"/>
      <c r="C91" s="108"/>
      <c r="D91" s="109"/>
      <c r="E91" s="85" t="s">
        <v>2</v>
      </c>
      <c r="F91" s="86"/>
      <c r="G91" s="86"/>
      <c r="H91" s="86"/>
      <c r="I91" s="87"/>
    </row>
    <row r="92" spans="1:9" ht="19.5" customHeight="1" thickBot="1" x14ac:dyDescent="0.25">
      <c r="A92" s="107" t="s">
        <v>1</v>
      </c>
      <c r="B92" s="108"/>
      <c r="C92" s="108" t="s">
        <v>113</v>
      </c>
      <c r="D92" s="109"/>
      <c r="E92" s="85" t="s">
        <v>0</v>
      </c>
      <c r="F92" s="86"/>
      <c r="G92" s="86"/>
      <c r="H92" s="86"/>
      <c r="I92" s="87"/>
    </row>
    <row r="93" spans="1:9" ht="18" x14ac:dyDescent="0.25">
      <c r="A93" s="179" t="s">
        <v>112</v>
      </c>
      <c r="B93" s="179"/>
      <c r="C93" s="179"/>
      <c r="D93" s="179"/>
      <c r="E93" s="179"/>
      <c r="F93" s="179"/>
      <c r="G93" s="179"/>
      <c r="H93" s="179"/>
      <c r="I93" s="179"/>
    </row>
  </sheetData>
  <mergeCells count="144">
    <mergeCell ref="A93:I93"/>
    <mergeCell ref="B31:B34"/>
    <mergeCell ref="B29:B30"/>
    <mergeCell ref="E42:I42"/>
    <mergeCell ref="D68:G68"/>
    <mergeCell ref="D69:G69"/>
    <mergeCell ref="A49:C49"/>
    <mergeCell ref="D49:I49"/>
    <mergeCell ref="A50:C50"/>
    <mergeCell ref="D50:I50"/>
    <mergeCell ref="A51:C51"/>
    <mergeCell ref="D51:I51"/>
    <mergeCell ref="A29:A30"/>
    <mergeCell ref="A31:A34"/>
    <mergeCell ref="A41:D41"/>
    <mergeCell ref="E41:I41"/>
    <mergeCell ref="D37:H37"/>
    <mergeCell ref="D85:G85"/>
    <mergeCell ref="B78:B81"/>
    <mergeCell ref="A42:B42"/>
    <mergeCell ref="C78:C81"/>
    <mergeCell ref="D66:G66"/>
    <mergeCell ref="C73:C75"/>
    <mergeCell ref="C70:C72"/>
    <mergeCell ref="A1:I1"/>
    <mergeCell ref="D87:G87"/>
    <mergeCell ref="B90:I90"/>
    <mergeCell ref="D80:G80"/>
    <mergeCell ref="D81:G81"/>
    <mergeCell ref="B82:B86"/>
    <mergeCell ref="C82:C86"/>
    <mergeCell ref="D82:G82"/>
    <mergeCell ref="D83:G83"/>
    <mergeCell ref="B76:B77"/>
    <mergeCell ref="C76:C77"/>
    <mergeCell ref="D76:G76"/>
    <mergeCell ref="D77:G77"/>
    <mergeCell ref="A2:C2"/>
    <mergeCell ref="A3:C3"/>
    <mergeCell ref="D2:I2"/>
    <mergeCell ref="D3:I3"/>
    <mergeCell ref="B6:F6"/>
    <mergeCell ref="B61:C61"/>
    <mergeCell ref="E61:G61"/>
    <mergeCell ref="B62:I62"/>
    <mergeCell ref="D39:H39"/>
    <mergeCell ref="B89:C89"/>
    <mergeCell ref="D89:H89"/>
    <mergeCell ref="A5:I5"/>
    <mergeCell ref="A4:C4"/>
    <mergeCell ref="D4:I4"/>
    <mergeCell ref="B13:F13"/>
    <mergeCell ref="A15:I15"/>
    <mergeCell ref="B12:F12"/>
    <mergeCell ref="B7:F7"/>
    <mergeCell ref="D84:G84"/>
    <mergeCell ref="A20:A22"/>
    <mergeCell ref="B8:F8"/>
    <mergeCell ref="B9:F9"/>
    <mergeCell ref="B10:F10"/>
    <mergeCell ref="B11:F11"/>
    <mergeCell ref="D16:H16"/>
    <mergeCell ref="D31:H31"/>
    <mergeCell ref="A17:A19"/>
    <mergeCell ref="B20:B22"/>
    <mergeCell ref="B23:B25"/>
    <mergeCell ref="B26:B28"/>
    <mergeCell ref="B35:B39"/>
    <mergeCell ref="C29:C30"/>
    <mergeCell ref="C31:C34"/>
    <mergeCell ref="C35:C39"/>
    <mergeCell ref="D38:H38"/>
    <mergeCell ref="D70:G70"/>
    <mergeCell ref="D71:G71"/>
    <mergeCell ref="D72:G72"/>
    <mergeCell ref="B67:B69"/>
    <mergeCell ref="C67:C69"/>
    <mergeCell ref="D67:G67"/>
    <mergeCell ref="L14:N14"/>
    <mergeCell ref="A14:F14"/>
    <mergeCell ref="L25:L26"/>
    <mergeCell ref="M25:M26"/>
    <mergeCell ref="A23:A25"/>
    <mergeCell ref="A26:A28"/>
    <mergeCell ref="C26:C28"/>
    <mergeCell ref="L15:N15"/>
    <mergeCell ref="L17:L18"/>
    <mergeCell ref="M17:M18"/>
    <mergeCell ref="L19:L20"/>
    <mergeCell ref="M19:M20"/>
    <mergeCell ref="L21:L22"/>
    <mergeCell ref="M21:M22"/>
    <mergeCell ref="L23:L24"/>
    <mergeCell ref="M23:M24"/>
    <mergeCell ref="D25:H25"/>
    <mergeCell ref="D26:H26"/>
    <mergeCell ref="A92:B92"/>
    <mergeCell ref="C92:D92"/>
    <mergeCell ref="A40:B40"/>
    <mergeCell ref="D40:I40"/>
    <mergeCell ref="C17:C19"/>
    <mergeCell ref="C20:C22"/>
    <mergeCell ref="E91:I91"/>
    <mergeCell ref="C23:C25"/>
    <mergeCell ref="A43:B43"/>
    <mergeCell ref="D32:H32"/>
    <mergeCell ref="D33:H33"/>
    <mergeCell ref="D34:H34"/>
    <mergeCell ref="D30:H30"/>
    <mergeCell ref="A52:I52"/>
    <mergeCell ref="C42:D42"/>
    <mergeCell ref="D78:G78"/>
    <mergeCell ref="D73:G73"/>
    <mergeCell ref="D74:G74"/>
    <mergeCell ref="D75:G75"/>
    <mergeCell ref="D63:G63"/>
    <mergeCell ref="B64:B66"/>
    <mergeCell ref="C64:C66"/>
    <mergeCell ref="D64:G64"/>
    <mergeCell ref="D65:G65"/>
    <mergeCell ref="L27:M28"/>
    <mergeCell ref="N27:N28"/>
    <mergeCell ref="D27:H27"/>
    <mergeCell ref="D79:G79"/>
    <mergeCell ref="B73:B75"/>
    <mergeCell ref="D86:G86"/>
    <mergeCell ref="B70:B72"/>
    <mergeCell ref="E92:I92"/>
    <mergeCell ref="D17:H17"/>
    <mergeCell ref="D18:H18"/>
    <mergeCell ref="D19:H19"/>
    <mergeCell ref="D20:H20"/>
    <mergeCell ref="D22:H22"/>
    <mergeCell ref="D21:H21"/>
    <mergeCell ref="D23:H23"/>
    <mergeCell ref="D24:H24"/>
    <mergeCell ref="A48:I48"/>
    <mergeCell ref="A35:A39"/>
    <mergeCell ref="D35:H35"/>
    <mergeCell ref="D36:H36"/>
    <mergeCell ref="D28:H28"/>
    <mergeCell ref="D29:H29"/>
    <mergeCell ref="B17:B19"/>
    <mergeCell ref="A91:D91"/>
  </mergeCells>
  <dataValidations count="1">
    <dataValidation type="list" allowBlank="1" showInputMessage="1" showErrorMessage="1" sqref="H60 I17:I39 H64:H86">
      <formula1>$J$54:$J$59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4" orientation="portrait" r:id="rId1"/>
  <rowBreaks count="2" manualBreakCount="2">
    <brk id="43" max="9" man="1"/>
    <brk id="47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26BAB0841072F439D34A3B1CE5A0598" ma:contentTypeVersion="2" ma:contentTypeDescription="إنشاء مستند جديد." ma:contentTypeScope="" ma:versionID="68cdd01dc198386a79c65845ecdf5865">
  <xsd:schema xmlns:xsd="http://www.w3.org/2001/XMLSchema" xmlns:xs="http://www.w3.org/2001/XMLSchema" xmlns:p="http://schemas.microsoft.com/office/2006/metadata/properties" xmlns:ns1="http://schemas.microsoft.com/sharepoint/v3" xmlns:ns2="23f5d204-ef1c-4fa6-9293-f4555bf3338d" targetNamespace="http://schemas.microsoft.com/office/2006/metadata/properties" ma:root="true" ma:fieldsID="c65a18c07ed9f7c675b7d2b557053f4e" ns1:_="" ns2:_="">
    <xsd:import namespace="http://schemas.microsoft.com/sharepoint/v3"/>
    <xsd:import namespace="23f5d204-ef1c-4fa6-9293-f4555bf3338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itemOrder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جدولة تاريخ البدء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جدولة تاريخ الانتهاء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5d204-ef1c-4fa6-9293-f4555bf3338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قيمة معرّف المستند" ma:description="قيمة معرّف المستند المحددة لهذا العنصر." ma:internalName="_dlc_DocId" ma:readOnly="true">
      <xsd:simpleType>
        <xsd:restriction base="dms:Text"/>
      </xsd:simpleType>
    </xsd:element>
    <xsd:element name="_dlc_DocIdUrl" ma:index="9" nillable="true" ma:displayName="معرّف المستند" ma:description="ارتباط دائم إلى هذا المستند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temOrder" ma:index="13" ma:displayName="الترتيب" ma:default="0" ma:internalName="itemOrder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Order xmlns="23f5d204-ef1c-4fa6-9293-f4555bf3338d">7</itemOrder>
    <PublishingExpirationDate xmlns="http://schemas.microsoft.com/sharepoint/v3" xsi:nil="true"/>
    <PublishingStartDate xmlns="http://schemas.microsoft.com/sharepoint/v3" xsi:nil="true"/>
    <_dlc_DocId xmlns="23f5d204-ef1c-4fa6-9293-f4555bf3338d">MCSPAGE-542-14</_dlc_DocId>
    <_dlc_DocIdUrl xmlns="23f5d204-ef1c-4fa6-9293-f4555bf3338d">
      <Url>https://www.mcs.gov.sa/HR/NewPerformanceList/_layouts/DocIdRedir.aspx?ID=MCSPAGE-542-14</Url>
      <Description>MCSPAGE-542-14</Description>
    </_dlc_DocIdUrl>
  </documentManagement>
</p:properties>
</file>

<file path=customXml/itemProps1.xml><?xml version="1.0" encoding="utf-8"?>
<ds:datastoreItem xmlns:ds="http://schemas.openxmlformats.org/officeDocument/2006/customXml" ds:itemID="{30D9A2C1-73E0-4E9E-858D-DB7B9B505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3f5d204-ef1c-4fa6-9293-f4555bf33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ABC278-85DC-425A-BDEE-50A396B4D40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1A0E936-CA7E-45F2-A25A-5D62CAE4110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DA6715B-F745-45CA-848E-C0A681CA8EA1}">
  <ds:schemaRefs>
    <ds:schemaRef ds:uri="http://purl.org/dc/elements/1.1/"/>
    <ds:schemaRef ds:uri="http://purl.org/dc/dcmitype/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23f5d204-ef1c-4fa6-9293-f4555bf3338d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ميثاق الوظائف الاشرافية</vt:lpstr>
      <vt:lpstr>'ميثاق الوظائف الاشرافية'!Print_Area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نموذج ميثاق الاداء والتقييم للوظيفة الاشرافية 8-1-2016</dc:title>
  <dc:creator>Raed Alalwan</dc:creator>
  <cp:lastModifiedBy>نزار علي صالح عباس</cp:lastModifiedBy>
  <dcterms:created xsi:type="dcterms:W3CDTF">2016-11-06T08:58:04Z</dcterms:created>
  <dcterms:modified xsi:type="dcterms:W3CDTF">2019-09-18T08:20:30Z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0x010100726BAB0841072F439D34A3B1CE5A0598</vt:lpwstr>
  </property>
  <property fmtid="{D5CDD505-2E9C-101B-9397-08002B2CF9AE}" pid="3" name="_dlc_DocIdItemGuid">
    <vt:lpwstr>d46601d8-0fb9-4b91-9524-2351804b0854</vt:lpwstr>
  </property>
</Properties>
</file>